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List" sheetId="1" r:id="rId4"/>
  </sheets>
  <definedNames/>
  <calcPr/>
</workbook>
</file>

<file path=xl/sharedStrings.xml><?xml version="1.0" encoding="utf-8"?>
<sst xmlns="http://schemas.openxmlformats.org/spreadsheetml/2006/main" count="1892" uniqueCount="1430">
  <si>
    <t xml:space="preserve">Solitary Confinement and Mass Incarceration Social Work Curriculum Educational Resource Database                                                                                                                                                                                                                </t>
  </si>
  <si>
    <t>Compiled by Rachel Frome, MSW, and Moya Atkinson, MSW, Social Workers Against Solitary Confinement (SWASC)</t>
  </si>
  <si>
    <t xml:space="preserve"> </t>
  </si>
  <si>
    <t>START HERE: Overview of Resource Database and Index of Keywords and Resource Types</t>
  </si>
  <si>
    <r>
      <t>*Note that links to a small number entries may require a subscription</t>
    </r>
    <r>
      <rPr/>
      <t xml:space="preserve"> </t>
    </r>
    <r>
      <t>to the source (e.g., a newspapers) or a Google account. We provide the resource for information purposes.</t>
    </r>
  </si>
  <si>
    <t>Title of Educational Resource</t>
  </si>
  <si>
    <t>Author</t>
  </si>
  <si>
    <t>Brief Description</t>
  </si>
  <si>
    <t>Year</t>
  </si>
  <si>
    <t>Keywords</t>
  </si>
  <si>
    <t>Link</t>
  </si>
  <si>
    <t>Resource Type</t>
  </si>
  <si>
    <t>Contributor</t>
  </si>
  <si>
    <t>150 Years Later: Abolition in the 21st Century</t>
  </si>
  <si>
    <t>Angela Y Davis</t>
  </si>
  <si>
    <t>Through activism and scholarship over many decades, Angela Davis has been deeply involved in movements for social justice around the world. Her work as an educator -- both at the university level and in the larger public sphere -- has always emphasized the importance of building communities of struggle for economic, racial, and gender justice. Having helped to popularize the notion of a "prison industrial complex," she now urges her audiences to think seriously about the future possibility of a world without prisons and to help forge a 21st century abolitionist movement.</t>
  </si>
  <si>
    <t>abolition</t>
  </si>
  <si>
    <t>https://www.youtube.com/watch?v=Q9NAbhbp4co</t>
  </si>
  <si>
    <t>lecture</t>
  </si>
  <si>
    <t xml:space="preserve">23/7: Pelican Bay Prison and the Rise of Long-Term Solitary Confinement </t>
  </si>
  <si>
    <t>Keramet Reiter</t>
  </si>
  <si>
    <t>This book describes how Pelican Bay was created without legislative oversight, in fearful response to 1970s radicals; how easily prisoners slip into solitary; and the mental havoc and social costs of years and decades in isolation. The product of fifteen years of research in and about prisons, this book provides essential background to a subject now drawing national attention.</t>
  </si>
  <si>
    <t>solitary confinement</t>
  </si>
  <si>
    <t>https://yalebooks.yale.edu/book/9780300211467/237</t>
  </si>
  <si>
    <t>book</t>
  </si>
  <si>
    <t>25+ Human Rights Documents</t>
  </si>
  <si>
    <t>Columbia University Center for the Study of Human Rights</t>
  </si>
  <si>
    <t>This pdf/book contains the basic and most influential human rights documents, including the Convention Against Torture.</t>
  </si>
  <si>
    <t>human rights</t>
  </si>
  <si>
    <t>http://www.humanrightscolumbia.org/publications/25-human-rights-documents</t>
  </si>
  <si>
    <t>book/pdf</t>
  </si>
  <si>
    <t>5-Key Model for Re-entry</t>
  </si>
  <si>
    <t>Carrie Pettus-Davis and Stephanie Kennedy</t>
  </si>
  <si>
    <t>This report contains interviews from four study participants involved in the 5-Key Model (collect data, collaborate, identify solutions, create products, implement, and next steps). It highlights the stories of participants in the 5-Key Model to provide a personal window into the experiences of those recently released from prisons. The interviewer explored participants’ lives and families, successes and challenges, and solicited advice for effectively helping individuals leaving incarceration.</t>
  </si>
  <si>
    <t>re-entry, voices from inside/ survivors</t>
  </si>
  <si>
    <t>https://ijrd.csw.fsu.edu/publications/category/5-key-model-reentry</t>
  </si>
  <si>
    <t>journal article</t>
  </si>
  <si>
    <t>A Broken System: Social Work Tackles Criminal Justice Reform</t>
  </si>
  <si>
    <t>Alison Laurio</t>
  </si>
  <si>
    <r>
      <t xml:space="preserve">The </t>
    </r>
    <r>
      <rPr>
        <i/>
      </rPr>
      <t>NASW Social Work Advocates</t>
    </r>
    <r>
      <t xml:space="preserve"> magazine explores how social workers are working to "improve" the criminal legal system in various ways. With no examples of social workers in action, it  acknowledges SWASC's existence without accepting its offer to participate directly in reform.</t>
    </r>
  </si>
  <si>
    <t>reform, social work, NASW</t>
  </si>
  <si>
    <t>https://www.socialworkers.org/News/Social-Work-Advocates/2019-October-November/Criminal-Justice-Reform</t>
  </si>
  <si>
    <t>magazine</t>
  </si>
  <si>
    <t>A list of 54 political prisoners in the United States</t>
  </si>
  <si>
    <r>
      <t xml:space="preserve">Breno Altman in </t>
    </r>
    <r>
      <rPr>
        <i/>
      </rPr>
      <t>Opera Mundi</t>
    </r>
  </si>
  <si>
    <t>A list drawn from a compilation of surveys conducted by US human rights organizations, such as the Jericho Movement and the Alliance for Global Justice. Prisoners of Guantanamo or foreigners judged in the United States for crimes committed abroad are not included.</t>
  </si>
  <si>
    <t>political prisoners</t>
  </si>
  <si>
    <t>https://operamundi.uol.com.br/politica-e-economia/40718/a-list-of-54-political-prisoners-in-the-united-states</t>
  </si>
  <si>
    <t>article</t>
  </si>
  <si>
    <t>A Listening Project: Taking Victims and their Advocates Seriously</t>
  </si>
  <si>
    <t>Harry Mika, Mary Achilles, Ellen Halbert, Lorraine Stutzman Amstutz, Howard Zehr</t>
  </si>
  <si>
    <t>This report details the activities and outcomes of the Listening Project, a collaboration of professionals active in the victim community and the field of restorative justice. It was specifically designed to confront the significant deficiencies of restorative justice practice pertaining to victim participation and impacts for victims, their advocates and victim services generally. A core project objective was to collaboratively propose an action plan to create more responsive restorative justice programs and beneficial outcomes for victims. Strategies for gathering the input of victims and their advocates, and for facilitating dialogue between victims, victim services and restorative justice personnel were undertaken.</t>
  </si>
  <si>
    <t>restorative justice</t>
  </si>
  <si>
    <t>http://restorativejustice.org/am-site/media/listening-project-final-report.pdf</t>
  </si>
  <si>
    <t>report</t>
  </si>
  <si>
    <t>A Molecular Signature for Social Isolation Identified in the Brain</t>
  </si>
  <si>
    <t xml:space="preserve">Noga Zilkha and Tali Kimchi </t>
  </si>
  <si>
    <t>Extended social isolation causes debilitating effects in social mammals such as humans. A study in mice shows that the gene Tac2 is upregulated throughout the brains of socially isolated animals, driving massive behavioural changes.</t>
  </si>
  <si>
    <t>solitary confinement, effects</t>
  </si>
  <si>
    <t>https://www.nature.com/articles/d41586-018-05447-9</t>
  </si>
  <si>
    <t>A National Movement to End the Overuse of Solitary Confinement</t>
  </si>
  <si>
    <t>Vera Institute of Justice</t>
  </si>
  <si>
    <t>On May 30, 2018, the Safe Alternatives to Segregation (SAS) Initiative and Eastern State Penitentiary hosted a public event called ‘A National Movement to End the Overuse of Solitary Confinement’ in Philadelphia, PA. This well-attended event included a panel discussion of correctional leaders, mental health professionals, reform advocates, directly impacted individuals, and other trailblazers who have been leading the way in reducing the use of solitary confinement (also known as segregation) in U.S. prisons and jails.</t>
  </si>
  <si>
    <t>solitary confinement, mental health, reform, alternatives to solitary confinement</t>
  </si>
  <si>
    <t>https://www.safealternativestosegregation.org/resource/a-national-movement-to-end-the-overuse-of-solitary-confinement/</t>
  </si>
  <si>
    <t>panel discussion</t>
  </si>
  <si>
    <t>Abolition Democracy: Beyond Empire, Prisons, and Torture (Open Media Series)</t>
  </si>
  <si>
    <t>Davis talks about her own incarceration, as well as her experiences as "enemy of the state," and about having been put on the FBI’s "most wanted" list. She talks about the crucial role that international activism played in her case and the case of many other political prisoners. Throughout these interviews, Davis returns to her critique of a democracy that has been compromised by its racist origins and institutions. Discussing the most recent disclosures about the disavowed "chain of command," and the formal reports by the Red Cross and Human Rights Watch renouncing U.S. violation of human rights and the laws of war in Guantánamo, Afghanistan and Iraq, Davis focuses on the underpinnings of prison regimes in the United States.</t>
  </si>
  <si>
    <t>abolition, torture, carceral system/ mass incarceration, voices from inside/ survivors</t>
  </si>
  <si>
    <t>https://www.indiebound.org/book/9781583226957</t>
  </si>
  <si>
    <t>Abolition Toolkit</t>
  </si>
  <si>
    <t>Critical Resistance, Northeast Regional Abolition Roundtable in Boston: Ashanti Alston, Mimi Budnick,Pat Clark, Masai Ehehosi, Dennis Fox, Darrell Gane-McCalla, Hugh Johnson, Bonnie Kerness,Seth Kirshenbaum, Rachel Maddow, Pilar Maschi, Stephen Pfohl, Anita Seth, Justin Steil,Sean Sullivan, Kazi Toure, and Becca Wanner</t>
  </si>
  <si>
    <t>The kit is not a step-by-step guide to PIC abolition. It is a kit designed primarily for U.S.-based community organizers already working toward abolition and our allies. It is a set of ideas, exercises, and resources to share with the people with whom we organize that explain the idea of abolishing the prison industrial complex (PIC) and can help us take concrete steps toward that goal.</t>
  </si>
  <si>
    <t>http://criticalresistance.org/wp-content/uploads/2012/06/CR-Abolitionist-Toolkit-online.pdf</t>
  </si>
  <si>
    <t>advocacy example: publication</t>
  </si>
  <si>
    <t>Abuse of the Human Rights of Prisoners in the United States: Solitary Confinement</t>
  </si>
  <si>
    <t>American Civil Liberties Union (ACLU)</t>
  </si>
  <si>
    <t>The American Civil Liberties Union (ACLU) urges the Human Rights Council to address the widespread violations of the human rights of prisoners in the United States associated with solitary confinement and calls for the adoption of appropriate measures to protect their human rights, including taking concrete and appropriate measures to end the egregious violations stemming from solitary confinement of prisoners.</t>
  </si>
  <si>
    <t>human rights, solitary confinement</t>
  </si>
  <si>
    <t>https://www.aclu.org/sites/default/files/field_document/ACLU_Submission_to_HRC_16th_Session_on_Solitary_Confinement.pdf</t>
  </si>
  <si>
    <t>Academic Summit on Solitary Confinement &amp; Health: Next Steps in Reducing the Use and Misuse of Solitary Confinement</t>
  </si>
  <si>
    <t>Co-sponsored by Craig Haney, Brie Williams, et.al.</t>
  </si>
  <si>
    <t>Forty-five world experts on the psychological and physical effects of solitary confinement held a two-day academic summit focused on charting next steps in the global effort to drastically reduce and evetually eradicate the use of solitary confinement.</t>
  </si>
  <si>
    <t>solitary confinement, effects, human rights</t>
  </si>
  <si>
    <t>https://news.ucsc.edu/2018/06/haney-summit.html</t>
  </si>
  <si>
    <t>SWASC member</t>
  </si>
  <si>
    <t>Administrative Segregation in U.S. Prisons</t>
  </si>
  <si>
    <t>Frost, Natasha A. and Carlos E. Monteiro.</t>
  </si>
  <si>
    <t>This paper gives an overview of the use of administrative segregation in the United States, and examines its utility and effects, issues related to its use, and relevant court decisions and consent decrees. It briefly reviews existing literature on the effects of segregation or solitary confinement, and identifies gaps in knowledge that can inform future research and funding priorities.</t>
  </si>
  <si>
    <t>https://www.safealternativestosegregation.org/resource/administrative-segregation-in-u-s-prisons/</t>
  </si>
  <si>
    <t>Aging in Prison: A Human Rights Problem We Must Fix</t>
  </si>
  <si>
    <t>American Friends Service Committee Prison Watch Program</t>
  </si>
  <si>
    <t>A publication by the American Friends Service Committee Prison Watch Program that compiles elderly prisoners' testimonies, and provides preliminary recommendations.</t>
  </si>
  <si>
    <t>elderly, human rights</t>
  </si>
  <si>
    <t>https://www.afsc.org/sites/default/files/documents/Aging%20in%20prison%20report%202017_new.pdf</t>
  </si>
  <si>
    <t>ALONE &amp; AFRAID: Children Held in Solitary Confinement and Isolation in Juvenile Detention</t>
  </si>
  <si>
    <t xml:space="preserve">This toolkit provides advocates with comprehensive resources to end the solitary confinement of kids. </t>
  </si>
  <si>
    <t>youth, solitary confinement</t>
  </si>
  <si>
    <t>https://www.aclu.org/files/assets/Alone%20and%20Afraid%20COMPLETE%20FINAL.pdf</t>
  </si>
  <si>
    <t>toolkit</t>
  </si>
  <si>
    <t>Alone in Isolation: A Clinician's Guide to Women in Solitary Confinement</t>
  </si>
  <si>
    <t>Dr. Ali Winters</t>
  </si>
  <si>
    <t xml:space="preserve">Dr. Ali Winters is an Assistant Professor of Social Work at Tennessee State University (TSU) with teaching responsibilities on the undergraduate and graduate levels. With over 26 years of direct social work practice experience, Dr. Winters created an evidence-based guide for clinicians who work with women in solitary confinement based on her professional experience. </t>
  </si>
  <si>
    <t>solitary confinement, women, healthcare professional, mental health, clinical</t>
  </si>
  <si>
    <t>https://www.researchgate.net/publication/325583952_Alone_in_isolation_A_clinician's_guide_to_women_in_solitary_confinement</t>
  </si>
  <si>
    <t>America Is Finally Facing the Fact that Solitary Confinement Is Cruel and Unusual Punishment</t>
  </si>
  <si>
    <t>Angela Helm</t>
  </si>
  <si>
    <t>Recent solitary confinement policy changes and findings are discussed.</t>
  </si>
  <si>
    <t xml:space="preserve">solitary confinement </t>
  </si>
  <si>
    <t>https://www.theroot.com/america-is-finally-facing-the-fact-that-solitary-confin-1834671535</t>
  </si>
  <si>
    <t xml:space="preserve">America's Jailhouse Journalists </t>
  </si>
  <si>
    <t>John J. Lennon, Kerry Myers, Troy Williams, Yukari Iwatani Kane, Sam Robinson and Aaron Thomas</t>
  </si>
  <si>
    <t>A small press corps of people who are incarcerated report on the complex daily realities of the US prison system.</t>
  </si>
  <si>
    <t>media</t>
  </si>
  <si>
    <t>https://www.aljazeera.com/programmes/listeningpost/2019/11/america-jailhouse-journalists-191102092812813.html?utm_source=The+Marshall+Project+Newsletter&amp;utm_campaign=286df24371-EMAIL_CAMPAIGN_2019_11_05_01_15&amp;utm_medium=email&amp;utm_term=0_5e02cdad9d-286df24371-174504901</t>
  </si>
  <si>
    <t>American Civil Liberties Union National Prison Project</t>
  </si>
  <si>
    <t>n/a</t>
  </si>
  <si>
    <t>The ACLU National Prison Project is dedicated to ensuring that our nation’s prisons, jails, and other places of detention comply with the Constitution, domestic law, and international human rights principles, and to ending the policies that have given the United States the highest incarceration rate in the world.  We promote a fair and effective criminal justice system in which incarceration is used only as a last resort, and its purpose is to prepare prisoners for release and a productive, law-abiding life at the earliest possible time.  Through litigation, advocacy, and public education, we work to ensure that conditions of confinement are consistent with health, safety, and human dignity, and that prisoners retain all rights of free persons that are not inconsistent with incarceration.  Achieving these goals will result in a criminal justice system that respects individual rights and increases public safety for everyone, at greatly reduced fiscal cost.</t>
  </si>
  <si>
    <t>carceral system/ mass incarceration, human rights, law, legislation, policy, immigrants</t>
  </si>
  <si>
    <t>https://www.aclu.org/other/aclu-national-prison-project</t>
  </si>
  <si>
    <t>organization</t>
  </si>
  <si>
    <t xml:space="preserve">American Civil Liberties Union Stop Solitary Campaign </t>
  </si>
  <si>
    <t>Our staff members pursue a range of different activities to achieve these goals, including training, technical assistance, administrative and legislative advocacy, research, writing, media outreach, and public education.</t>
  </si>
  <si>
    <t>solitary confinement, legislation</t>
  </si>
  <si>
    <t>https://www.aclu.org/issues/prisoners-rights/solitary-confinement/we-can-stop-solitary</t>
  </si>
  <si>
    <t>American Friends Service Committee California Healing Justice</t>
  </si>
  <si>
    <t>ACLU's Healing Justice Program in San Francisco works to reduce reliance on incarceration and other punitive approaches and replace them with restorative/healing practices. Toward that end we concentrate on four areas: mass incarceration, long term isolation, the death penalty, and the promotion of healing alternatives.</t>
  </si>
  <si>
    <t>founded in 1917</t>
  </si>
  <si>
    <t>carceral system/ mass incarceration, restorative justice, solitary confinement, death penalty, healing</t>
  </si>
  <si>
    <t>https://www.afsc.org/program/bay-area-healing-justice</t>
  </si>
  <si>
    <t>American Friends Service Committee New Jersey Prison Watch Program</t>
  </si>
  <si>
    <t>Bonnie Kerness</t>
  </si>
  <si>
    <t>The Prison Watch program empowers individuals harmed by criminal justice policies and violence to heal and transform the conditions under which they live. We recognize and advance the worth and dignity of all people in and around the criminal justice system. Program staff disseminate public information on human rights abuses and healing opportunities; respond to needs of incarcerated people and those harmed by criminal acts; influence individual administrators and policy makers; and provide expertise to coalitions, advocacy groups, community organizations, students, writers, and the media. Our Prison Watch Program monitors human rights abuses in U.S. federal and state prisons. In particular, the program promotes national and international attention to the practices of isolation and torture.</t>
  </si>
  <si>
    <t>human rights, torture, solitary confinement, carceral system/ mass incarceration, healing</t>
  </si>
  <si>
    <t>American Friends Service Committee New York Healing Justice</t>
  </si>
  <si>
    <t>In communities devastated by mass incarceration, abusive systems of imprisonment, and the collateral consequences of arrest and conviction, AFSC’s New York Healing Justice Program supports people to heal and take leadership roles in confronting injustice. We join these communities in challenging the realities and political and economic root causes of these injustices, including the racism embedded in our criminal legal and related systems.</t>
  </si>
  <si>
    <t>carceral system/ mass incarceration, racism, healing, organizing</t>
  </si>
  <si>
    <t>https://www.afsc.org/new-york-healing-justice</t>
  </si>
  <si>
    <t>An Advanced Generalist Practice Social Work Approach to Solitary Confinement</t>
  </si>
  <si>
    <t>Joseph M. Wronka</t>
  </si>
  <si>
    <t xml:space="preserve">This document is an overview of solitary confinement as it relates to advanced generalist social work practice, including micro, mezzo, and macro levels of work. </t>
  </si>
  <si>
    <t>social work, solitary confinement, clinical</t>
  </si>
  <si>
    <t>https://drive.google.com/file/d/1ZFvVyQ93nby8mrZ7dQbO4wrZ_oE8jNTa/view?usp=sharing</t>
  </si>
  <si>
    <t>An Analysis of the Deterrent Effects of Disciplinary Segregation on Institutional Rule Violation Rates</t>
  </si>
  <si>
    <t>Joseph W. Lucas and Matthew A. Jones</t>
  </si>
  <si>
    <t>This study explores and proves that disciplinary segregation (solitary confinement) is not an effective deterrent on negative behaviors.</t>
  </si>
  <si>
    <t xml:space="preserve">
https://www.researchgate.net/publication/315525887_An_Analysis_of_the_Deterrent_Effects_of_Disciplinary_Segregation_on_Institutional_Rule_Violation_Rates</t>
  </si>
  <si>
    <t>Analysis of US Compassionate and Geriatric Release Laws: Applying a Human Rights Framework to Global Prison Health</t>
  </si>
  <si>
    <t>Tina Maschi</t>
  </si>
  <si>
    <t>Tina Maschi analyzed the compassionate and geriatric release laws in the USA and the role of advanced age and/or illness. In order to identify existing state and federal laws, a search of the LexisNexis legal database was conducted.</t>
  </si>
  <si>
    <t xml:space="preserve">geriatric release, compassionate release, human rights, healthcare </t>
  </si>
  <si>
    <t>https://www.academia.edu/29667791/Analysis_of_US_Compassionate_and_Geriatric_Release_Laws_Applying_a_Human_Rights_Framework_to_Global_Prison_Health</t>
  </si>
  <si>
    <t>Are prisons obsolete?</t>
  </si>
  <si>
    <t>Angela Y. Davis</t>
  </si>
  <si>
    <t>Angela Davis expertly argues how social movements transformed these social, political and cultural institutions, and made such practices untenable. In Are Prisons Obsolete?, Professor Davis seeks to illustrate that the time for prisons is approaching an end. She argues forthrightly for "decarceration", and argues for the transformation of the society as a whole.</t>
  </si>
  <si>
    <t>https://collectiveliberation.org/wp-content/uploads/2013/01/Are_Prisons_Obsolete_Angela_Davis.pdf</t>
  </si>
  <si>
    <t>Assessing the Impact of Time Spent in Restrictive Housing Confinement on Subsequent Measures of Institutional Adjustment among Men in Prison</t>
  </si>
  <si>
    <t>Ryan M Labrecque</t>
  </si>
  <si>
    <t>This study examines how time spent in restrictive housing impacts “subsequent measures of institutional adjustment among men in prison.” The author found that time spent in restrictive housing has no statistically significant impact on future misconduct, and that time spent in restrictive housing has a statistically significant—but marginal—negative effect on future placements in restrictive housing. The research and policy implications of these results are discussed.</t>
  </si>
  <si>
    <t>https://www.safealternativestosegregation.org/resource/assessing-the-impact-of-time-spent-in-restrictive-housing-confinement-on-subsequent-measures-of-institutional-adjustment-among-men-in-prison/</t>
  </si>
  <si>
    <t>Association of Restrictive Housing During Incarceration With Mortality After Release</t>
  </si>
  <si>
    <t>Lauren Brinkley-Rubinstein, Josie Sivaraman and David L. Rosen</t>
  </si>
  <si>
    <t>This study suggests that exposure to restrictive housing is associated with an increased risk of death during community re-entry. These findings are important in the context of ongoing debates about the harms of restrictive housing, indicating a need to find  alternatives to its use and flagging restrictive housing as an important risk factor during re-entry.</t>
  </si>
  <si>
    <t>re-entry, solitary confinement, mortality rates</t>
  </si>
  <si>
    <t>https://jamanetwork.com/journals/jamanetworkopen/fullarticle/2752350</t>
  </si>
  <si>
    <t>Aztlan Realism: Chicano Revolutionary Art from Pelican Bay S.H.U.</t>
  </si>
  <si>
    <t>Jose H. Villareal</t>
  </si>
  <si>
    <t>Jose Villareal, survivor of 10 years of torture in Pelican Bay S.H.U., compiled 200 drawings as a record of his S.H.U. experiences: “I wanted to show that even within a torture center like the S.H.U. that human beings can rise above any man-made abuse or injustice. That the human condition is good even in the presence of malice, or even death. That art surfaces even when dehumanization becomes the norm.”</t>
  </si>
  <si>
    <t>Chicano, art, solitary confinement, voices from inside/ survivors, torture</t>
  </si>
  <si>
    <t>http://www.prisonartstouchinghearts.org/blog/2017/10/2/aztlan-realism-art-from-pelican-bay-shu</t>
  </si>
  <si>
    <t>art</t>
  </si>
  <si>
    <t>Black and Pink</t>
  </si>
  <si>
    <t>Black and Pink's mission is to abolish the criminal punishment system and to liberate LGBTQIA2S+ people/people living with HIV who are affected by that system, through advocacy, support, and organizing.</t>
  </si>
  <si>
    <t>LGBTQ, organizing, abolition</t>
  </si>
  <si>
    <t>https://www.blackandpink.org/</t>
  </si>
  <si>
    <t xml:space="preserve">Bonnie Kerness: Pioneer in the Struggle Against Solitary Confinement
</t>
  </si>
  <si>
    <t>Solitary Watch Guest Writer</t>
  </si>
  <si>
    <t xml:space="preserve">An article about Bonnie Kerness's involvement in the movement to end solitary confinement, and her commrades. </t>
  </si>
  <si>
    <t>solitary confinement, human rights, activism</t>
  </si>
  <si>
    <t>https://solitarywatch.org/2012/11/08/bonnie-kerness-pioneer-in-the-struggle-against-solitary-confinement/</t>
  </si>
  <si>
    <t>Bureau of Prisons: improvements needed in bureau of prisons' monitoring and evaluation of impact of segregated housing</t>
  </si>
  <si>
    <t>The Government Accountability Office (GAO)</t>
  </si>
  <si>
    <t>BOP officials believe that segregated housing helps maintain institutional safety. Given BOP’s increased reliance on segregated housing and the higher costs associated with its use, it is notable that BOP has not studied the impact of segregated housing on inmates, staff, and institutional safety. As BOP considers options for conducting a study of segregated housing, BOP may want to consider lessons learned from some state initiatives that reduced the number of inmates held in segregation without significant, adverse impacts on violence or assault rates. In addition, BOP’s own policies recognize that long-term segregation may have a detrimental effect on inmates. While BOP does regularly check the mental health of inmates in segregated housing, BOP has not conducted an assessment of the long-term impact of segregation on inmates.</t>
  </si>
  <si>
    <t>solitary confinement, effects, mental health</t>
  </si>
  <si>
    <t>https://www.gao.gov/assets/660/654349.pdf</t>
  </si>
  <si>
    <t>Buried Alive: Solitary Confinement in the U.S Detention System</t>
  </si>
  <si>
    <t>Physicians for Human Rights</t>
  </si>
  <si>
    <t>This report by Physicians for Human Rights shows the severe psychological and physical consequences of solitary confinement and calls for it to be prohibited in immigration and national security settings.</t>
  </si>
  <si>
    <t>solitary confinement, ethics, immigrants</t>
  </si>
  <si>
    <t>https://phr.org/our-work/resources/buried-alive-solitary-confinement-in-the-us-detention-system/</t>
  </si>
  <si>
    <t xml:space="preserve">Buried Alive: Stories from Inside Solitary Confinement </t>
  </si>
  <si>
    <t>Nathaniel Penn, Gentelman's Quarterly</t>
  </si>
  <si>
    <t xml:space="preserve">Nathaniel Penn chronicles the stories of several survivors of solitary confinement, including Ojore Lutalo. A very comprehensive archival of several brief testimonies.  </t>
  </si>
  <si>
    <t>Solitary Confinement, voices from inside/ survivors</t>
  </si>
  <si>
    <t>https://www.gq.com/story/buried-alive-solitary-confinement</t>
  </si>
  <si>
    <t>California Families Against Solitary Confinement (CFASC)</t>
  </si>
  <si>
    <t>CFASC's mission is to stop the inhumane treatment of prisoners within the California Penal System, especially those held in solitary confinement and administrative housing units.  Our loved ones have been incarcerated, in many cases for decades, under conditions widely recognized as torture. We came together in July 2011 to support the statewide prisoner hunger strike demanding an end to barbaric and unconstitutional conditions in solitary units. Our ultimate vision is an end to solitary confinement.</t>
  </si>
  <si>
    <t>hunger strike, solitary confinement, human rights, organizing, torture</t>
  </si>
  <si>
    <t>https://solitarywatch.org/cfasc/</t>
  </si>
  <si>
    <t>California Prison Focus</t>
  </si>
  <si>
    <t>Catherine Campbell, Dr. Corey Weinstein, and Luis (Bato) Talamantez</t>
  </si>
  <si>
    <t xml:space="preserve"> This grassroots organization works to abolish the California prison system in its present condition, with a focus on ending long-term solitary confinement.  We are committed to honoring the voices and strategies of prisoners and join their efforts to foster solidarity and empowerment. We believe in public education and direct action to achieve these goals.</t>
  </si>
  <si>
    <t>abolition, solitary confinement, carceral system/ mass incarceration</t>
  </si>
  <si>
    <t>http://newest.prisons.org/</t>
  </si>
  <si>
    <t>Can Physicians Work in US Immigration Detention Facilities While Upholding Their Hippocratic Oath?</t>
  </si>
  <si>
    <t>Paul Spiegel, Nancy Kass, and Leonard Ruebenstein</t>
  </si>
  <si>
    <t>Paul Spiegel, Nancy Kass, and Leonard Ruebenstein explore the ethics of physicians working in immigration detention facilities, and dual loyalty with the hippocratic oath.</t>
  </si>
  <si>
    <t>Immigrants, ethics</t>
  </si>
  <si>
    <t>https://jamanetwork.com/journals/jama/article-abstract/2749507</t>
  </si>
  <si>
    <t>Center for Children's Law and Policy</t>
  </si>
  <si>
    <t>Our staff members envision a world where the response to youth who get in trouble with the law is developmentally appropriate, free of racial and ethnic bias, and focused on building strengths that help youth avoid further involvement with the justice system. 1) eliminating racial and ethnic disparities in the juvenile justice system, 2) reducing the unnecessary and inappropriate incarceration of children, and 3) eliminating dangerous and inhumane practices for youth in custody. Our staff members pursue a range of different activities to achieve these goals, including training, technical assistance, administrative and legislative advocacy, research, writing, media outreach, and public education.</t>
  </si>
  <si>
    <t>youth, human rights, carceral system/ mass incarceration</t>
  </si>
  <si>
    <t>https://www.cclp.org/</t>
  </si>
  <si>
    <t>Closing the Door on Solitary Confinement</t>
  </si>
  <si>
    <t>Anne Teigen and Sarah Brown</t>
  </si>
  <si>
    <t>This article chronicles solitary confinement related reforms.</t>
  </si>
  <si>
    <t>alternatives to segregation, reform</t>
  </si>
  <si>
    <t>http://www.ncsl.org/Portals/1/Documents/magazine/articles/2016/SL_0416-Trends.pdf</t>
  </si>
  <si>
    <t>Community Justice Exchange</t>
  </si>
  <si>
    <t xml:space="preserve">Tides Center </t>
  </si>
  <si>
    <t>The Community Justice Exchange is a national hub for developing, sharing, and experimenting with tactical interventions, strategic organizing practices, and innovative organizing tools to end mass incarceration.  We provide support to community-based organizations that are building a new vision of community justice through bottom-up interventions in the criminal legal and immigration detention systems.</t>
  </si>
  <si>
    <t>organizing, carceral system/ mass incarceration, immigrants, abolition</t>
  </si>
  <si>
    <t>https://www.communityjusticeexchange.org/</t>
  </si>
  <si>
    <t>Community Justice Exchange: Abolitionist Principles &amp; Campaign Strategies for Prosecutor Organizing</t>
  </si>
  <si>
    <t xml:space="preserve">Community Justice Exchange
</t>
  </si>
  <si>
    <t>The following is a framework that seeks to draw out what “prosecutor organizing” looks like with an abolitionist lens. The first section outlines principles to hold us accountable to each other, so that there is shared agreement about what abolition means in organizing around prosecutors. The second section is a resource for organizers working to put these principles into practice in their local prosecutor organizing campaigns.</t>
  </si>
  <si>
    <t>abolition, prosecutor organizing</t>
  </si>
  <si>
    <t>https://www.communityjusticeexchange.org/abolitionist-principles</t>
  </si>
  <si>
    <t>advocacy example: principles, framework</t>
  </si>
  <si>
    <r>
      <t xml:space="preserve">Conference on Angela Davis's </t>
    </r>
    <r>
      <rPr/>
      <t>Commitment to Radicalism</t>
    </r>
  </si>
  <si>
    <t xml:space="preserve"> Lydialyle-Gibson</t>
  </si>
  <si>
    <t>Radcliffe Institute  conference honoring radical activist and global icon Angela Davis. The panelists—scholars, activists, educators— discuss revolution and liberation and the fight against violent oppression</t>
  </si>
  <si>
    <t>radicalism</t>
  </si>
  <si>
    <t>https://www.harvardmagazine.com/2019/10/radcliffe-institute-conference-on-activist-angela-davis</t>
  </si>
  <si>
    <t>advocacy example: conference</t>
  </si>
  <si>
    <t>Confronting Confinement: A Report of the Commission on Safety and Abuse in America's Prisons</t>
  </si>
  <si>
    <t>Gibbons J, Katzenbach N.; Vera Inst. Justice</t>
  </si>
  <si>
    <t>Report on conditions of confinement in U.S. jails and prisons, public health and safety of communities, and recommendations for needed reforms</t>
  </si>
  <si>
    <t>public health, reform, conditions</t>
  </si>
  <si>
    <t>https://openscholarship.wustl.edu/cgi/viewcontent.cgi?article=1363&amp;context=law_journal_law_policy</t>
  </si>
  <si>
    <t>Convention against Torture and Other Cruel, Inhuman or Degrading Treatment or Punishment</t>
  </si>
  <si>
    <t>Office of the High Commissioner, Human Rights, General Assembly resolution</t>
  </si>
  <si>
    <t>This resolution provides the UN definition and prohibition of torture.</t>
  </si>
  <si>
    <t>human rights, torture</t>
  </si>
  <si>
    <t>https://www.ohchr.org/en/professionalinterest/pages/cat.aspx</t>
  </si>
  <si>
    <t>Correctional Association of New York</t>
  </si>
  <si>
    <t>For 175 years, CANY has been the only independent organization in New York with authority under state law to monitor prisons and report our findings to the legislature and the broader public. In addition to carrying out this unique mandate through onsite prison monitoring visits, we confidentially communicate with incarcerated people about their experiences through the mail, one-on-one interviews, and collect phone calls. Our access creates a platform for people inside prison to participate in and shape the public debate.</t>
  </si>
  <si>
    <t>legislation, carceral system/ mass incarceration, voices from inside/ survivors</t>
  </si>
  <si>
    <t>https://www.correctionalassociation.org/</t>
  </si>
  <si>
    <t>Creating a Human Rights Culture</t>
  </si>
  <si>
    <t>This website serves as a portal to knowledge and activities related to human rights. Whereas its audience might be primarily persons in the helping and health professions, particularly social work and public health, more specifically those interested in a more or less generalist  orientation in their practices, this website ought to prove useful for the “educated layperson,” from a variety of disciplines, backgrounds, and nationalities, though we are all world citizens.</t>
  </si>
  <si>
    <t>human rights, social work</t>
  </si>
  <si>
    <t>https://humanrightsculture.org/</t>
  </si>
  <si>
    <t>website</t>
  </si>
  <si>
    <t>Creative Resistance</t>
  </si>
  <si>
    <t>Creative Resistance, a Project of PopularResistance.org</t>
  </si>
  <si>
    <t>A website showcasing activist art from people who are incarcerated.</t>
  </si>
  <si>
    <t>art, activism inside</t>
  </si>
  <si>
    <t>https://creativeresistance.org/?s=solitary+confinement&amp;submit=</t>
  </si>
  <si>
    <t>advocacy example: website</t>
  </si>
  <si>
    <t>Criminal Justice and Social Work Interface: Entering an Era of Decarceration</t>
  </si>
  <si>
    <t>Matthew W. Epperson</t>
  </si>
  <si>
    <t>The course covers an overview of the criminal justice system; a look at social work's roles in criminal justice, past and present; special populations, including women and LGBTQ populations in the criminal justice system; the criminal justice system's disproportionate impact on
 people of color, people in poverty, and people with mental illnesses; the 1980s War on Drugs; restorative justice; and innovations in criminal
 justice reform and decarceration.</t>
  </si>
  <si>
    <t>clinical, trauma</t>
  </si>
  <si>
    <t>http://www.sw-cj.org/uploads/2/4/4/6/24468238/website_version_epperson_cj_sw_interface_decarceration_winter_2016.pdf</t>
  </si>
  <si>
    <t>syllabus</t>
  </si>
  <si>
    <t>Critical Resistance</t>
  </si>
  <si>
    <t>Critical Resistance seeks to build an international movement to end the Prison Industrial Complex by challenging the belief that caging and controlling people makes us safe. We believe that basic necessities such as food, shelter, and freedom are what really make our communities secure. As such, our work is part of global struggles against inequality and powerlessness. The success of the movement requires that it reflect communities most affected by the PIC. Because we seek to abolish the PIC, we cannot support any work that extends its life or scope.</t>
  </si>
  <si>
    <t>http://criticalresistance.org/</t>
  </si>
  <si>
    <t>Cruel and Unusual - the Story of the Angola 3 Film &amp; Discussion</t>
  </si>
  <si>
    <t>Introduction by Willow Katz; Discussion with Craig Haney and Marie Levin</t>
  </si>
  <si>
    <t xml:space="preserve">The Angola 3 continue to stand up to injustice in the US legal system and call for an end to the use of solitary confinement in US prisons and for the release of other political prisoners who are unjustly incarcerated. 
</t>
  </si>
  <si>
    <t>political prisoners, human rights, solitary confinement</t>
  </si>
  <si>
    <t>https://www.youtube.com/watch?v=L7kb0PjnU5I</t>
  </si>
  <si>
    <t>video</t>
  </si>
  <si>
    <t>Data-Driven Human Rights: Using Dual Loyalty Trainings to Promote the Care of Vulnerable Patients in Jail</t>
  </si>
  <si>
    <t>Sarah Glowa-Kollisch, Jasmine Graves, Nathaniel Dickey, Ross MacDonald, Zachary Rosner, Anthony Waters, Homer Venters</t>
  </si>
  <si>
    <t xml:space="preserve">This report undertook an assessment of dual loyalty in the New York City jail system. The evaluation revealed significant concerns about the extent to which the mental health service is involved in assessments that are part of the punishment process of the security apparatus. As a result, dual loyalty training was developed and delivered to all types of health staff in the jail system via anonymous survey. </t>
  </si>
  <si>
    <t xml:space="preserve">dual loyalty, human rights, mental health, health care </t>
  </si>
  <si>
    <t>https://www.hhrjournal.org/2015/03/data-driven-human-rights-using-dual-loyalty-trainings-to-promote-the-care-of-vulnerable-patients-in-jail/</t>
  </si>
  <si>
    <t>Democratic Senators Introduce Bill To Limit Use Of Solitary Confinement</t>
  </si>
  <si>
    <t>Dick Durbin , Chris Coons , Cory Booker, Elizabeth Warren, and Patrick Leahy</t>
  </si>
  <si>
    <t>The Solitary Confinement Reform Act limits solitary confinement to the briefest term and under the least restrictive conditions possible, improves access to mental health services for BOP prisoners in solitary confinement, and provides resources to state and local jurisdictions to assist them in reforming their own confinement practices. Additionally, the bill protects prisoners’ civil rights through the creation of a Civil Rights Ombudsman position and bans the practice of placing LGBTQ prisoners in solitary confinement as a means of protection.</t>
  </si>
  <si>
    <t>solitary confinement, legislation, reform</t>
  </si>
  <si>
    <t>https://www.durbin.senate.gov/newsroom/press-releases/durbin-democratic-senators-introduce-bill-to-limit-use-of-solitary-confinement</t>
  </si>
  <si>
    <t xml:space="preserve">article </t>
  </si>
  <si>
    <t>District Attorney Candidate Chesa Boudin on His Plans to Reform San Francisco's Criminal Justice System</t>
  </si>
  <si>
    <t>Chesa Boudin, District Attorney, San Francisco, CA</t>
  </si>
  <si>
    <t>Chesa discussed how his experience growing up with incarcerated parents shaped his views on criminal justice, why he believes our system needs reforming, and the importance of the District Attorney position.</t>
  </si>
  <si>
    <t>reform</t>
  </si>
  <si>
    <t xml:space="preserve">https://www.sfchronicle.com/crime/article/New-San-Francisco-district-attorney-plans-14824568.php </t>
  </si>
  <si>
    <t>advocacy example: interview</t>
  </si>
  <si>
    <t>Doctors of the Dark Side</t>
  </si>
  <si>
    <t>Directed and produced by Martha Davis. Written by Mark Jonathan Harris. 
 Starring Diane Davis,</t>
  </si>
  <si>
    <t>THis documentary exposes the scandal behind the torture scandal — how psychologists and physicians implemented and covered up the torture of detainees in US controlled military prisons. The stories of four detainees and the doctors involved in their abuse show how essential doctors have been to the torture program.</t>
  </si>
  <si>
    <t>torture, dual loyalty, healthcare professionals, human rights</t>
  </si>
  <si>
    <t>https://doctorsofthedarkside.com/</t>
  </si>
  <si>
    <t>documentary</t>
  </si>
  <si>
    <t xml:space="preserve">Doin' the Work Podcast: Social Workers Against Solitary Confinement 
</t>
  </si>
  <si>
    <t>Podcast by Rachel Frome.</t>
  </si>
  <si>
    <t xml:space="preserve">In this podcast interview Rachel Frome discusses the negative impacts of solitary confinement, especially how it can cause and exacerbate mental health issues. She describes alternatives to solitary confinement, as well as the challenges of organizing for an end to solitary, and how lawmakers and those running prisons use wording such as “administrative segregation” as a way to deny that prisoners are held in solitary. </t>
  </si>
  <si>
    <t>carceral system/ mass incarceration, solitary confinement, mental health, alternatives to solitary confinement, organizing</t>
  </si>
  <si>
    <t>https://podcasts.google.com/?feed=aHR0cHM6Ly9kb2ludGhld29yay5wb2RiZWFuLmNvbS9mZWVkLnhtbA&amp;episode=ZG9pbnRoZXdvcmsucG9kYmVhbi5jb20vc29jaWFsLXdvcmtlcnMtYWdhaW5zdC1zb2xpdGFyeS1jb25maW5lbWVudC1yYWNoZWwtZnJvbWUtbXN3LWRjMGMxZGJiMmQ5OGUxMTU2ZjliODcxZWExZTBkMDZj&amp;hl=en&amp;ep=6&amp;at=1570487195532</t>
  </si>
  <si>
    <t xml:space="preserve">Dolores Canales, Introduction </t>
  </si>
  <si>
    <t>Dolores Canales, Introduction by Willow Katz</t>
  </si>
  <si>
    <t>At Temple Beth El, Dolores Canales shares her life experience. She founded California Families Against Solitary Confinement. Her son has been in solitary confinement for 15 years.</t>
  </si>
  <si>
    <t>solitary confinement, human rights, hunger strike</t>
  </si>
  <si>
    <t>https://www.youtube.com/watch?v=IY7--GJLByY&amp;t=1s</t>
  </si>
  <si>
    <t>Dolores Canales: mother of a Pelican Bay (CA) prisoner and a Leader in California Prisoners Against Solitary Confinement</t>
  </si>
  <si>
    <t>Dolores Canales</t>
  </si>
  <si>
    <t xml:space="preserve">Dolores Canales speaks about her experience as a member and leader of California Families to Abolish Solitary Confinement (Cfasc),  CURB (Californians United for a Responsible Budget) and LWSGI (Lives Worth Saving Gang Intervention), all California based organizations. But above all, she is a mother of a Pelican Bay SHU prisoner, and since the hunger strike it has been her goal and passion to bring an end to such inhumane and torturous conditions going on right here in America! </t>
  </si>
  <si>
    <t>solitary confinement, hunger strike</t>
  </si>
  <si>
    <t>http://www.socialworkersasc.org/dolores-canales-mother-of-a-pelican-bay-ca-prisoner-and-a-leader-in-california-families-against-solitary-confinement/</t>
  </si>
  <si>
    <t>advocacy example: article</t>
  </si>
  <si>
    <t>Dual Loyalty and Human Rights in Health Professional Practice</t>
  </si>
  <si>
    <t>Physicians for Human Rights (PHR) analyzes the problem of dual loyalty and proposes both practice guidelines and institutional mechanisms to support health professionals facing dual loyalty conflicts. Health professionals are increasingly called upon to subordinate the patient’s interest at the expense of the rights of the patient. Chapter V outlines the need for professional independcence through administrative and legal arrangements; an ethos of peer review and support; monitoring; education and training_x0083_; accountability_x0083_; collective action by the professions; roles for national and international organizations, for statutory (licensing) bodies; for Civil Society; for Government, the United Nations etc.</t>
  </si>
  <si>
    <t>dual loyalty, human rights, ethics, healthcare professional</t>
  </si>
  <si>
    <t>https://phr.org/our-work/resources/dual-loyalty-and-human-rights-in-health-professional-practice/</t>
  </si>
  <si>
    <t xml:space="preserve">Dual Loyalty in Prison Healthcare </t>
  </si>
  <si>
    <t>Jörg Pont, Heino Stöver and Hans Wolff</t>
  </si>
  <si>
    <t xml:space="preserve">This article discusses ethics and dual loyalty in the prison setting. </t>
  </si>
  <si>
    <t>dual loyalty, ethics, health care, healthcare professional</t>
  </si>
  <si>
    <t>https://www.ncbi.nlm.nih.gov/pmc/articles/PMC3487660/</t>
  </si>
  <si>
    <t>Dynamic Systems Change: Clinical Social Work Practice &amp; Criminal Justice Reform Syllabus</t>
  </si>
  <si>
    <t>Kate Barrow and Julian Adler</t>
  </si>
  <si>
    <t>This "mini-course"  examines the dynamics of clinical practice and the criminal justice system. Some topics covered are anti-oppressive practice and psychodynamic issues in criminal justice settings.</t>
  </si>
  <si>
    <t>carceral system/ mass incarceration, clinical</t>
  </si>
  <si>
    <t>http://www.sw-cj.org/uploads/2/4/4/6/24468238/adler__barrow_nyu_mini-course_syllabus_12.15.14.pdf</t>
  </si>
  <si>
    <t>Ear Hustle</t>
  </si>
  <si>
    <t>Partnership between Nigel Poor and Earlonne Woods, co-founded with San Quentin resident Antwan WIlliams.</t>
  </si>
  <si>
    <t>Ear Hustle brings you the daily realities of life inside prison shared by those living it, and stories from the outside, post-incarceration. The podcast is a partnership between Nigel Poor, a Bay Area visual artist, and Earlonne Woods, formerly incarcerated at San Quentin State Prison, and was co-founded with San Quentin resident Antwan Williams.</t>
  </si>
  <si>
    <t>life inside</t>
  </si>
  <si>
    <t>https://www.earhustlesq.com/</t>
  </si>
  <si>
    <t>podcast series</t>
  </si>
  <si>
    <t>Economic Perspectives on Incarceration and the Criminal Justice System</t>
  </si>
  <si>
    <t>Executive Office of the President of the United States</t>
  </si>
  <si>
    <t>In this report, we first examine historical growth in criminal justice enforcement and incarceration along with its causes. We then develop a general framework for evaluating criminal justice policy, weighing its crime-reducing benefits against its direct government costs and indirect costs for individuals, families, and communities. Finally, we describe the Obama Administration’s holistic approach to criminal justice reform through policies that impact the community, the cell block, and the courtroom.</t>
  </si>
  <si>
    <t>carceral system/ mass incarceration, reform</t>
  </si>
  <si>
    <t>https://obamawhitehouse.archives.gov/sites/default/files/page/files/20160423_cea_incarceration_criminal_justice.pdf</t>
  </si>
  <si>
    <t>Educating for rights and justice: a content analysis of forensic social work syllabi</t>
  </si>
  <si>
    <t>Tina Maschi, Jo Rees, George Leibowitz &amp; Margaret Bryan</t>
  </si>
  <si>
    <t>Tina Maschi's study of of forensic social work and social work and the law syllabi. A comprehensive search of the Internet was conducted to identify publicly available forensic social work or social work and the law syllabi from CSWE accredited social work programs in the United States.</t>
  </si>
  <si>
    <t>forensic social work education</t>
  </si>
  <si>
    <t>https://www.tandfonline.com/doi/abs/10.1080/02615479.2018.1508566</t>
  </si>
  <si>
    <t>Eight Principles for Reforming Solitary Confinement</t>
  </si>
  <si>
    <t>Amy Fettig &amp; Margo Schlanger</t>
  </si>
  <si>
    <t>This article sets out the latent principles of current (2015) reform efforts and makes the case for pursuing them intensively.</t>
  </si>
  <si>
    <t>solitary confinement, reform, policy</t>
  </si>
  <si>
    <t>https://prospect.org/justice/eight-principles-reforming-solitary-confinement/</t>
  </si>
  <si>
    <t>Examining the Role of Healthcare Professionals in the Use of Solitary Confinement</t>
  </si>
  <si>
    <t>Center for Constitutional Rights (CCR), the Stanford University Human Rights in Trauma Mental Health Lab</t>
  </si>
  <si>
    <t>Cyrus Ahalt and colleagues explore the conflicting responsibilities of healthcare professionals involved in solitary confinement, a correctional practice that persists in prisons around the world despite a growing body of evidence describing its harmful effects.</t>
  </si>
  <si>
    <t>solitary confinement, ethics, healthcare professionals, effects</t>
  </si>
  <si>
    <t>https://www.bmj.com/content/359/bmj.j4657</t>
  </si>
  <si>
    <t>Expert Witness: Health Professionals on the Frontline Against Torture</t>
  </si>
  <si>
    <t>Martha Davis</t>
  </si>
  <si>
    <t>This documentary  tells the story of some remarkable health professionals who have fought state-sponsored torture despite the personal risk. In honoring their professional obligation to report abuse and protect torture victims, they are a special group of expert witnesses.</t>
  </si>
  <si>
    <t>healthcare professional, political prisoners, torture</t>
  </si>
  <si>
    <t>http://expertwitnessagainsttorture.com/watch-expert-witness/</t>
  </si>
  <si>
    <t>Eyes of a Survivor</t>
  </si>
  <si>
    <t>Daryl Brown</t>
  </si>
  <si>
    <r>
      <t>An experimental take of Ojore Nuru Lutalo as he recounts his experience in political isolation, and the flourishing comradery he built with prison abolitionist, Bonnie Kerness, whose work supported him and other prisoners</t>
    </r>
    <r>
      <rPr>
        <i/>
      </rPr>
      <t>. To access the video, please click on the link, and use the password: eyesofasurvivor25</t>
    </r>
  </si>
  <si>
    <t>torture, solitary confinement, art, political prisoner, human rights, voices form the inside</t>
  </si>
  <si>
    <t>https://vimeo.com/336499760</t>
  </si>
  <si>
    <t>advocacy example: video</t>
  </si>
  <si>
    <t>Federal Bureau of Prisons: Special Housing unit review and assessment</t>
  </si>
  <si>
    <t>Federal Bureau of Prisons: Key Contributors: Kenneth McGinnis, Dr. James Austin, Karl Becker, Larry Fields, Michael Lane, Mike Maloney, Mary Marcial, Robert May, Jon Ozmint, Tom Roth, Emmitt Sparkman, Dr. Roberta Stellman, Dr. Pablo Stewart, George Vose, and Tammy Felix</t>
  </si>
  <si>
    <t>This report provides an independent, comprehensive review of the Federal Bureau of Prisons’ operation of restrictive housing and identifies potential operational and policy improvements. Specifically, it provides a comprehensive, detailed evaluation of the Bureau’s use of restrictive housing.</t>
  </si>
  <si>
    <t>https://www.bop.gov/resources/news/pdfs/CNA-SHUReportFinal_123014_2.pdf</t>
  </si>
  <si>
    <t xml:space="preserve">First Degree </t>
  </si>
  <si>
    <t>John Fugelsang, actor</t>
  </si>
  <si>
    <r>
      <rPr>
        <i/>
      </rPr>
      <t>FIRST DEGREE</t>
    </r>
    <r>
      <t xml:space="preserve"> takes viewers inside the infamous Sing Sing maximum security prison and offers a unique window into a college behind bars that prevents released inmates from returning to prison. For further information about home use or educational use of </t>
    </r>
    <r>
      <rPr>
        <i/>
      </rPr>
      <t>FIRST DEGREE</t>
    </r>
    <r>
      <t xml:space="preserve"> contact pppinfo@pppdocs.com .</t>
    </r>
  </si>
  <si>
    <t>education</t>
  </si>
  <si>
    <t>http://www.pbs.org/wnet/dream-on/first-degree/</t>
  </si>
  <si>
    <t>Forensic Social Work: A Systems Approach Syllabus</t>
  </si>
  <si>
    <t xml:space="preserve">A course written by Tina Maschi on forensic social work practice and theory. Additionally, it illustrates skills for working with diverse populations across the lifespan and across diverse settings, such as community, medical, school, child welfare, mental health and addictions, and juvenile and criminal justice settings. </t>
  </si>
  <si>
    <t>clinical, policy, carceral system/ mass incarceration, youth,  elderly/geriatric social work, mental health, addiction</t>
  </si>
  <si>
    <t>http://www.sw-cj.org/uploads/2/4/4/6/24468238/tinamaschisyllabusfsw.pdf</t>
  </si>
  <si>
    <t>Forget Me Not: Dementia in Prison</t>
  </si>
  <si>
    <t>Tina Maschi, Jung Kwak, Eunjeong Ko, Mary B. Morrissey</t>
  </si>
  <si>
    <t>The overarching goals of this paper are to raise awareness of the life and experiences of persons with dementia in prison and to stimulate discussion, research, and advocacy efforts for this forgotten subgroup of older Americans.</t>
  </si>
  <si>
    <t>elderly</t>
  </si>
  <si>
    <t>https://academic.oup.com/gerontologist/article/52/4/441/641314</t>
  </si>
  <si>
    <t>Fortune society</t>
  </si>
  <si>
    <t>The Fortune Society’s mission is to support successful reentry from incarceration and promote alternatives to incarceration, thus strengthening the fabric of our communities.</t>
  </si>
  <si>
    <t>re-entry</t>
  </si>
  <si>
    <t>https://fortunesociety.org/</t>
  </si>
  <si>
    <t>From Her Mouth to Your Ears: A Survivors Manual Written by and for Women in Prison</t>
  </si>
  <si>
    <t>A manual published by the American Friends Service Committee Prison Watch Program written by and for women in prison.</t>
  </si>
  <si>
    <t>women, voices from inside/ survivors,</t>
  </si>
  <si>
    <t>https://www.afsc.org/sites/default/files/documents/Survivors%20Manual%20for%20Women.pdf</t>
  </si>
  <si>
    <t>pdf/book</t>
  </si>
  <si>
    <t>From Punishment to Treatment: The "Clinical Alternative to Punitive Segregation" (CAPS) Program in New York City Jails</t>
  </si>
  <si>
    <t>Sarah Glowa-Kollisch, Kaba Fatos, Anthony Waters, Y. Jude Leung, Elizabeth Ford, and Homer Venters</t>
  </si>
  <si>
    <t>In this article, the authors examined people sent to the CAPS unit as well as those sent to the Restrictive Housing Unit (RHU) and their clinical outcomes (focused on incidents of self-harm and veriﬁed injuries). They found “signiﬁcantly lower rates of self-harm and injury occurred during treatment in the CAPS unit as opposed to punishment in the RHU.”</t>
  </si>
  <si>
    <t>solitary confinement, reform</t>
  </si>
  <si>
    <t>https://www.safealternativestosegregation.org/resource/from-punishment-to-treatment-the-clinical-alternative-to-punitive-segregation-caps-program-in-new-york-city-jails/</t>
  </si>
  <si>
    <t>From Punishment to Treatment: The “Clinical Alternative to Punitive Segregation” (CAPS) Program in New York City Jails</t>
  </si>
  <si>
    <t>Sarah Glowa-Kollisch, Fatos Kaba, Anthony Waters, Y. Jude Leung, Elizabeth Ford and Homer Venters</t>
  </si>
  <si>
    <t>Starting in 2013, the New York City (NYC) jail system developed a new treatment unit for persons with serious mental illness who were judged to have violated jail rules (and previously would have been punished with solitary confinement) called the Clinical Alternative to Punitive Segregation (CAPS) unit. CAPS is designed to offer a full range of therapeutic activities and interventions for these patients, including individual and group therapy, art therapy, medication counseling and community meetings.</t>
  </si>
  <si>
    <t>alternatives to segregation</t>
  </si>
  <si>
    <t>https://www.mdpi.com/1660-4601/13/2/182</t>
  </si>
  <si>
    <t>From the Inside Out issues 1-6</t>
  </si>
  <si>
    <t>Prison Watch Community Oversight Initiative</t>
  </si>
  <si>
    <t>A quarterly report by the Prison Watch Community Oversight Initiative that covers different topics for each quarter.</t>
  </si>
  <si>
    <t>from inside, human rights, New Jersey</t>
  </si>
  <si>
    <t>https://www.afsc.org/content/prison-watch-resources</t>
  </si>
  <si>
    <t>Future IDs at Alcatraz</t>
  </si>
  <si>
    <t>Gregory Sale, coalition of over 20 community organizations</t>
  </si>
  <si>
    <t>Future IDs at Alcatraz is a yearlong project, exhibition, and series of monthly public programs on view in the New Industries Building on Alcatraz Island until September 2019. The installation features ID-inspired artworks created by and with individuals who have conviction histories as they conceive and develop a vision for a future self. In stark contrast to prison-issued IDs, these artworks represent individual stories of transformation.</t>
  </si>
  <si>
    <t>https://www.parksconservancy.org/our-work/future-ids-alcatraz</t>
  </si>
  <si>
    <t>Guidance Document on the Nelson Mandela Rules</t>
  </si>
  <si>
    <t>Organization for Security and Co-operation in Europe</t>
  </si>
  <si>
    <t>This document provides guidance for the implementation of minimum standards for the treatment of people in prison.</t>
  </si>
  <si>
    <t>https://www.osce.org/odihr/389912</t>
  </si>
  <si>
    <t>Half a Life in Solitary: How Colorado Made a Young Man Insane</t>
  </si>
  <si>
    <t>Andrew Cohen</t>
  </si>
  <si>
    <t>Sam Mandez was convicted for a murder no one has ever proven he committed, sentenced to life without parole at the age of 18 because the judge and jury had no other choice, confined for 16 years in solitary for petty offenses in prison, made severely mentally ill by prison policies and practices and left untreated in that condition year after year by state officials. Mandez personifies the self-defeating cruelty of America's prisons today.</t>
  </si>
  <si>
    <t>https://www.theatlantic.com/national/archive/2013/11/half-a-life-in-solitary-how-colorado-made-a-young-man-insane/281306/</t>
  </si>
  <si>
    <t>Hell is a Very Small Place: Voices from Solitary Confinement</t>
  </si>
  <si>
    <t>James Ridgeway, Jean Casella and Sarah Shourd</t>
  </si>
  <si>
    <t>These firsthand accounts are supplemented by the writing of noted experts exploring the psychological, legal, ethical, and political dimensions of solitary confinement, and a comprehensive introduction by Solitary Watch co-founders James Ridgeway and Jean Casella. Sarah Shourd, herself a survivor of more than a year of solitary confinement, writes eloquently in a preface about an experience that changed her life. Companion Reading Guide available in this Resource Database.</t>
  </si>
  <si>
    <t>solitary confinement, voices from inside/survivors</t>
  </si>
  <si>
    <t>https://www.indiebound.org/book/9781620973516</t>
  </si>
  <si>
    <t>Hell is a Very Small Place: Voices from Solitary Confinement -- Reading Guide</t>
  </si>
  <si>
    <t>Nicole Capozziello</t>
  </si>
  <si>
    <t>This reading guide, which was written with social workers and social work students in mind but can be used in a wide variety of settings, provides discussion questions and activities for four of the pieces in the book (a) the book’s introduction, which provides a brief history of solitary confinement and a summary of its effects, (b) “A Sentence Worse Than Death,” written by a man held in solitary confinement for 25 years, (c) “On the Verge of Hell,” by a woman who experienced years of solitary confinement while also contending with other abuse, and (c) “Invisible,” by a man recently released from prison who finds that the scars of solitary follow him into the outside world.</t>
  </si>
  <si>
    <t>https://www.cswe.org/CSWE/media/Diversity-Center/3-Reading-Guide-Hell-is-a-Very-Small-Place.pdf</t>
  </si>
  <si>
    <t>reading guide</t>
  </si>
  <si>
    <t>Herman's House</t>
  </si>
  <si>
    <t>Jackie Sumell, and Herman Wallace</t>
  </si>
  <si>
    <r>
      <t xml:space="preserve">The injustice of solitary confinement and the transformative power of art are explored in </t>
    </r>
    <r>
      <rPr>
        <i/>
      </rPr>
      <t>Herman’s House</t>
    </r>
    <r>
      <t>, a feature documentary that follows the unlikely friendship between a New York artist and one of America’s most famous inmates as they collaborate on an acclaimed art project.</t>
    </r>
  </si>
  <si>
    <t>solitary confinement, art</t>
  </si>
  <si>
    <t>http://hermanshousethefilm.com/the-film/</t>
  </si>
  <si>
    <t>History of Criminalization &amp; Crimmigration Webinar Series: Educational Resources</t>
  </si>
  <si>
    <t>Luis Nolasco</t>
  </si>
  <si>
    <t xml:space="preserve">A webinar that discusses the convergence of the criminal and immigration systems. </t>
  </si>
  <si>
    <t>carceral system/ mass incarceration, immigrants</t>
  </si>
  <si>
    <t>https://drive.google.com/file/d/1T2T7zSUwJwpSOpn_53fvZJ0BnWpIXOU2/view</t>
  </si>
  <si>
    <t>webinar</t>
  </si>
  <si>
    <t>How Sarah Shourd Survived Solitary Confinement</t>
  </si>
  <si>
    <t>Emily Wilson</t>
  </si>
  <si>
    <r>
      <t xml:space="preserve">The author knows firsthand about solitary confinement having spent 410 days in solitary in a prison in Iran after she and two companions were arrested in Iran in 2009 and accused of being spies. Shourd tapped into her own experience in prison to write </t>
    </r>
    <r>
      <rPr>
        <i/>
      </rPr>
      <t>The Box</t>
    </r>
    <r>
      <t>, along with corresponding with people in solitary and visiting 13 prisons around the country to talk with people locked up there, as well as with their families and prison officials.</t>
    </r>
  </si>
  <si>
    <t>https://www.thedailybeast.com/how-sarah-shourd-survived-solitary-confinement</t>
  </si>
  <si>
    <t>newspaper article</t>
  </si>
  <si>
    <t xml:space="preserve">How SWASC saved my  life! </t>
  </si>
  <si>
    <r>
      <t>"Saint Solomon," guest contributor of SWASC's Newsletter</t>
    </r>
    <r>
      <rPr>
        <i/>
      </rPr>
      <t xml:space="preserve"> End Solitary!</t>
    </r>
  </si>
  <si>
    <t>SWASC member Saint Solomon describes his personal experience in solitary confinement.</t>
  </si>
  <si>
    <t>https://www.socialworkersasc.org/how-swasc-saved-my-life-pt-1/</t>
  </si>
  <si>
    <t>Human Rights Watch</t>
  </si>
  <si>
    <t>Human Rights Watch investigates and reports on abuses happening in all corners of the world. We are roughly 450 people of 70-plus nationalities who are country experts, lawyers, journalists, and others who work to protect the most at risk, from vulnerable minorities and civilians in wartime, to refugees and children in need. We direct our advocacy towards governments, armed groups and businesses, pushing them to change or enforce their laws, policies and practices. To ensure our independence, we refuse government funding and corporate ties. We partner with organizations large and small across the globe to protect embattled activists and to help hold abusers to account and bring justice to victims.</t>
  </si>
  <si>
    <t>human rights, legislation, law, abuse, activism</t>
  </si>
  <si>
    <t>https://www.hrw.org/</t>
  </si>
  <si>
    <t>Human Rights-Based Approaches to Clinical Social Work, Chapter 2 -  Rights Based Approach to Working with Torture Survivors</t>
  </si>
  <si>
    <t>Megan Berthold</t>
  </si>
  <si>
    <t>Torture is framed as a human rights violation and relevant international human rights mechanisms and tools are identified. Core principles of a rights-based approach (RBA) to clinical and forensic social work practice with survivors of state-sponsored torture within a US context are described and promoted. Particular emphasis is on people who are asylum-seeking.</t>
  </si>
  <si>
    <t>solitary confinement, torture, human rights, clinical, forensic social work education</t>
  </si>
  <si>
    <t>https://link.springer.com/chapter/10.1007/978-3-319-08560-9_2</t>
  </si>
  <si>
    <t>book chapter</t>
  </si>
  <si>
    <t>If They Come in the Morning</t>
  </si>
  <si>
    <t>Davis, Angela</t>
  </si>
  <si>
    <t>Autobiography and anthology of writings on Angela Davis’ trial, analysis of the role of prison and the policing of black populations.</t>
  </si>
  <si>
    <t>criminalization, racism, carceral system/ mass incarceration, abolition</t>
  </si>
  <si>
    <t>https://www.akpress.org/iftheycomeinthemorning.html</t>
  </si>
  <si>
    <t>Immigrant Justice Now! 4 Hr Version</t>
  </si>
  <si>
    <t>Catalyst Project: Antiracism for Collective Liberation</t>
  </si>
  <si>
    <t>The overall curriculum is divided into three sections: History &amp; Narratives of Migration, Accountability to Immigrant Leadership, and Solidarity &amp; Action.  It explores the following themes: White supremacy, xenophobia, and the history of immigration in the US, contemporary immigration myths and narratives, immigrant Justice vision and strategy, understanding citizenship privilege, accountability to and taking leadership from directly impacted communities, and taking strategic action toward multi-racial movements for immigrant justice.</t>
  </si>
  <si>
    <t>immigrants</t>
  </si>
  <si>
    <t>https://docs.google.com/document/d/1FzQNYDqGuRTCVytxpLZUyAm2L4s5MNRuCo9sPx0Ou_c/edit#</t>
  </si>
  <si>
    <t>lesson plan</t>
  </si>
  <si>
    <t>Immigration Detention is Psychological Torture: Strategies for Surviving Our Fight for Freedom</t>
  </si>
  <si>
    <t>Freedom for Immigrants</t>
  </si>
  <si>
    <t xml:space="preserve">Freedom for Immigrants documents nearly 2,000 instances of emotional distress caused or exacerbated by the isolation inherent in the U.S. immigration detention system. Examples of these psychological, and sometimes physical, assaults include an inability to connect with family or attorneys, transfers away from communities of support, solitary confinement, extreme temperatures, attacks on religious practices, and other forms of abuse by U.S. Immigration &amp; Customs Enforcement. </t>
  </si>
  <si>
    <t>immigrants, human rights, torture</t>
  </si>
  <si>
    <t>https://www.freedomforimmigrants.org/report-on-mental-health</t>
  </si>
  <si>
    <t>In Prison, Discipline Comes Down Hardest On Women</t>
  </si>
  <si>
    <t>Joel Andrade</t>
  </si>
  <si>
    <t>This article examines the results of the investigation, in which the authors “collected data from women’s and men’s prisons, visited five women’s prisons around the country, and interviewed current and former prisoners along with past and present wardens and prison officials.” They also spoke with academics and other experts.</t>
  </si>
  <si>
    <t>women</t>
  </si>
  <si>
    <t>https://www.vera.org/blog/addressing-the-overuse-of-segregation-in-u-s-prisons-and-jails/mental-health-units-as-alternatives-to-segregation-it-can-be-done</t>
  </si>
  <si>
    <t>Inalienable Rights: Applying US rights to the criminal justice system</t>
  </si>
  <si>
    <t>American Friends Service Committee</t>
  </si>
  <si>
    <t>International treaties, conventions, and declarations provide basic guidelines for the treatment of prisoners. However, those guidelines are routinely ignored by the U.S. criminal justice system. Meanwhile, the United States continues to criticize other countries for violations of prisoners’ human rights. Inalienable rights: Applying international human rights standards to the U.S. criminal justice system is intended to help illuminate—and eliminate—this hypocritical double standard.</t>
  </si>
  <si>
    <t>Human rights</t>
  </si>
  <si>
    <t>https://www.afsc.org/content/inalienable-rights</t>
  </si>
  <si>
    <t>Incarcerated Workers Organizing Committee (IWOC)</t>
  </si>
  <si>
    <t>The Incarcerated Workers Organizing Committee (IWOC) is a prisoner-led section of the Industrial Workers of the World.  We struggle to end prison slavery along with allies and supporters on the outside. On September 9, 2016 we were part of a coalition of inside and outside groups that launched the largest prison strike in US history. Resistance to prison slavery continues with work stoppages, hunger strikes and other acts of resistance to business as usual.But it will take a mass movement - inside and out - to abolish prison  slavery. We have hundreds of members in over 15 prisons and our membership continues to grow. We invite all those who agree with our  f purpose to join us and to start a local group in their prison, city, or trailer park. IWW membership is free to those incarcerated, and is based on income for those on the outside. We ask supporters to sponsor a prisoner’s membership for just $5 a month.</t>
  </si>
  <si>
    <t>https://incarceratedworkers.org/</t>
  </si>
  <si>
    <t xml:space="preserve">Incarceration Nations: A Journey to Justice in Prisons Around the World </t>
  </si>
  <si>
    <t>Baz Dreisinger</t>
  </si>
  <si>
    <t>In this crucial study, named one of the Washington Post‘s Notable Nonfiction Books of 2016 and now in paperback, Baz Dreisinger goes behind bars in nine countries to investigate the current conditions in prisons worldwide.</t>
  </si>
  <si>
    <t>carceral system/ mass incarceration</t>
  </si>
  <si>
    <t>https://www.penguinrandomhouse.com/books/530957/incarceration-nations-by-baz-dreisinger/</t>
  </si>
  <si>
    <t>Inferno: An Anatomy of American Punishment</t>
  </si>
  <si>
    <t>Robert A. Ferguson</t>
  </si>
  <si>
    <t>America’s criminal justice system is broken. The United States punishes at a higher per capita rate than any other country in the world. In the last twenty years, incarceration rates have risen 500 percent. Sentences are harsh, prisons are overcrowded, life inside is dangerous, and rehabilitation programs are ineffective. Looking not only to court records but to works of philosophy, history, and literature for illumination, Robert Ferguson, a distinguished law professor, diagnoses all parts of a now massive, out-of-control punishment regime.</t>
  </si>
  <si>
    <t>carceral system/ mass incarceration, law</t>
  </si>
  <si>
    <t>https://www.hup.harvard.edu/catalog.php?isbn=9780674983939</t>
  </si>
  <si>
    <t>Inmate Discipline Program/Special Housing Units: Subpart Revision and Clarification</t>
  </si>
  <si>
    <t>Bureau of Prisons</t>
  </si>
  <si>
    <t>Rules for when to put prisoners in SHU (Solitary): "encouraging others to refuse work, or to participate in a work stoppage" is item 213 under High Severity Level Prohibited Acts. One of the listed punishments for "High severity level prohibited acts" is "disciplinary segregation (up to six months)". Disciplinary segregation is just warden talk for solitary confinement</t>
  </si>
  <si>
    <t>solitary, prison labor</t>
  </si>
  <si>
    <t>https://www.federalregister.gov/documents/2010/12/08/2010-30525/inmate-discipline-programspecial-housing-units-subpart-revision-and-clarification</t>
  </si>
  <si>
    <t>regulation</t>
  </si>
  <si>
    <t>Insane: America’s Criminal Treatment of Mental Illness</t>
  </si>
  <si>
    <t>Alisa Roth</t>
  </si>
  <si>
    <r>
      <t>In</t>
    </r>
    <r>
      <rPr>
        <i/>
      </rPr>
      <t xml:space="preserve"> Insane</t>
    </r>
    <r>
      <t>, journalist Alisa Roth goes deep inside the criminal justice system to reveal how America’s tough-on-crime policies have transformed it into a warehouse for people with mental illness, one where prisoners are denied proper treatment, abused, and punished in ways that make them sicker.</t>
    </r>
  </si>
  <si>
    <t>http://alisaroth.com/</t>
  </si>
  <si>
    <t>Inside Rikers Island: A Social Worker’s Hellish Account</t>
  </si>
  <si>
    <t>Helen Redmond</t>
  </si>
  <si>
    <r>
      <t xml:space="preserve">SWASC co-founder Mary Buser is interviewed on her book </t>
    </r>
    <r>
      <rPr>
        <i/>
      </rPr>
      <t>Lockdown on Rikers</t>
    </r>
    <r>
      <t xml:space="preserve"> and experience as acting chief of mental health at Rikers Island. Buser became an advocate for prison reform on the outside. She helped found Social Workers Against Solitary Confinement, and speaks and lectures against the carceral state and solitary confinement.</t>
    </r>
  </si>
  <si>
    <t>solitary confinement, mental health, human rights, social work</t>
  </si>
  <si>
    <t>https://filtermag.org/inside-rikers-island-a-social-workers-hellish-account/</t>
  </si>
  <si>
    <t>Interfaith Action for Human Rights</t>
  </si>
  <si>
    <t>Interfaith Action for Human Rights (IAHR) represents people of faith who live in Virginia, the District of Columbia, and Maryland.  IAHR's mission is to end policies and practices that promote torture in our society and to counter bigotry directed against vulnerable populations.</t>
  </si>
  <si>
    <t>torture, human rights, letter writing</t>
  </si>
  <si>
    <t>https://www.interfaithactionhr.org/</t>
  </si>
  <si>
    <t>Interview on solitary confinement with Willow Katz</t>
  </si>
  <si>
    <t>NonviolentVoices, KSQD</t>
  </si>
  <si>
    <t>Radio interview for the show "Non-Violent Voices" with Willow Katz: brief history of solitary in US since 1950's; state-sanctioned torture; videos and resources.</t>
  </si>
  <si>
    <t>solitary confinement, torture</t>
  </si>
  <si>
    <t>https://app.box.com/s/hbsfjn2t3ce6ov2uvc94edw3aprsvr1j</t>
  </si>
  <si>
    <t>audio</t>
  </si>
  <si>
    <t>Invisible in Isolation: The Use of Segregation and Solitary Confinement in Immigration Detention</t>
  </si>
  <si>
    <t>This report, the ﬁrst of its kind, intends to examine the use of segregation and solitary conﬁnement in the immigration detention system, share individual experiences, and provide concrete recommendations to eradicate the use of solitary conﬁnement, a practice that has proven unnecessary, costly, and harmful to detainees’ physical and mental health.</t>
  </si>
  <si>
    <t>solitary confinement, ethics, effects, mental health, immigrants, health care, human rights</t>
  </si>
  <si>
    <t>https://phr.org/our-work/resources/invisible-in-isolation/</t>
  </si>
  <si>
    <t>Is Prison Necessary? Ruth Wilson Gilmore Might Change Your Mind</t>
  </si>
  <si>
    <t>Ruth Wilson Gilmore</t>
  </si>
  <si>
    <t>In three decades of advocating for prison abolition, the activist and scholar Ruth Wilson Gilmore has helped transform how people think about criminal justice.</t>
  </si>
  <si>
    <t>carceral system/ mass incarceration, abolition</t>
  </si>
  <si>
    <t>https://www.nytimes.com/2019/04/17/magazine/prison-abolition-ruth-wilson-gilmore.html</t>
  </si>
  <si>
    <t>Isolated Confinement: Effective Method for Behavior Change or Punishment for Punishment's Sake?</t>
  </si>
  <si>
    <t>Terry A. Kupers, M.D., M.S.P.</t>
  </si>
  <si>
    <t>Long-term solitary confinement places prisoners at even graver risk of psychological harm. There is no hard evidence that supermaximum security facilities
actually ever reliably reduced system-wide prison violence or enhanced public safety.</t>
  </si>
  <si>
    <t>solitary confinement, mental illness, health professionals, human rights, torture</t>
  </si>
  <si>
    <t>https://www.leg.state.nv.us/App/InterimCommittee/REL/Document/4015</t>
  </si>
  <si>
    <t xml:space="preserve">Isolated Confinement: Effective Method for Behavior Change or Punishment for Punishment's Sake? (Chapter 10, in Handbook of International Crime and Justice  Studies, Bruce Arrigo and Heather Bersot, Editors) </t>
  </si>
  <si>
    <t>Terry Kupers</t>
  </si>
  <si>
    <t xml:space="preserve">Increasingly over several decades in the USA, long-term isolation is utilized as punishment for misbehavior occurring within correctional facilities and as gang management strategy. The important question is explored: If a correctional management strategy relying heavily on isolation is a failure, why is it propagated so forcefully in American Corrections? Examples of ineffective punishment and alternatives are presented. </t>
  </si>
  <si>
    <t>solitary confinement, criminal justice, handbooks, manuals</t>
  </si>
  <si>
    <t xml:space="preserve">Isolated: ICE Confines some detainees with mental illness in solitary for months </t>
  </si>
  <si>
    <t>Project on Government Oversight (POGO)</t>
  </si>
  <si>
    <t>As Immigration and Customs Enforcement (ICE) detains more immigrants than ever before, detention centers have filed more reports of detainees being held in solitary confinement, according to federal records obtained by the Project On Government Oversight (POGO). In solitary, detainees are locked in a cell and isolated from other people for up to 23 hours a day.</t>
  </si>
  <si>
    <t>solitary confinement, immigrants</t>
  </si>
  <si>
    <t>https://www.pogo.org/investigation/2019/08/isolated-ice-confines-some-detainees-with-mental-illness-in-solitary-for-months/</t>
  </si>
  <si>
    <t>Jericho Movement Suggested Readings</t>
  </si>
  <si>
    <t>Ashanti Omowali Alston and Adam Carpinelli</t>
  </si>
  <si>
    <t xml:space="preserve">A reading list  on Political Prisoners and Prisoners of War; Abu-Jamal Mumia; Prison Abolition; Police and Political Repression; Indigenous/Native American Struggles; Black/New African Liberation Struggles; Animal and Earth Liberation Struggles; Islamic Struggle; Asian Struggle; Puerto Rican Independence, etc.  </t>
  </si>
  <si>
    <t>https://www.thejerichomovement.com/resources/jericho-suggested-readings</t>
  </si>
  <si>
    <t>reading list</t>
  </si>
  <si>
    <t>Johnny Perez</t>
  </si>
  <si>
    <t>A survivor's experience of solitary confinement.</t>
  </si>
  <si>
    <t>clinical, policy, carceral system/ mass incarceration, voices from inside/ survivors</t>
  </si>
  <si>
    <t>https://m.youtube.com/watch?v=ijqRUgroK-k&amp;feature=youtu.be</t>
  </si>
  <si>
    <t>Judge Finds Inmate Abuse at Top-Security Prison in California</t>
  </si>
  <si>
    <t>Joseph B. Treaster,</t>
  </si>
  <si>
    <t>In a 345-page ruling, Judge Thelton E. Henderson of Federal District Court in San Francisco detailed extreme abuses in California’s Pelican Bay State Prison, including unconstitutional excessive use of force and inadequate health services, and ordered the development of a plan to end the abuses.</t>
  </si>
  <si>
    <t>law, solitary confinement, healthcare, human rights abuse</t>
  </si>
  <si>
    <t>https://www.nytimes.com/1995/01/13/us/judge-finds-inmate-abuse-at-top-security-prison-in-california.html</t>
  </si>
  <si>
    <t>Just Mercy: A Story of Justice and Redemption</t>
  </si>
  <si>
    <t>Bryan Stevenson</t>
  </si>
  <si>
    <r>
      <t xml:space="preserve">A powerful, true story about the potential for mercy to redeem us, and a clarion call to fix our broken system of justice, </t>
    </r>
    <r>
      <rPr>
        <i/>
      </rPr>
      <t>Just Mercy</t>
    </r>
    <r>
      <t xml:space="preserve"> is a New York Times Best Seller by Bryan Stevenson. Bryan Stevenson was a young lawyer when he founded the Equal Justice Initiative, a legal practice dedicated to defending those most desperate and in need: the poor, the wrongly condemned, and women and children trapped in the farthest reaches of our criminal justice system. One of his first cases was that of Walter McMillian, a young man who was sentenced to die for a notorious murder he insisted he didn't commit. The case drew Bryan into a tangle of conspiracy, political machinations, and legal brinkmanship—and transformed his understanding of mercy and justice forever. </t>
    </r>
    <r>
      <rPr>
        <i/>
      </rPr>
      <t xml:space="preserve">Just Mercy </t>
    </r>
    <r>
      <t>is an unforgettable account of an idealistic, gifted young lawyer’s coming of age, a moving window into the lives of those he has defended, and an inspiring argument for compassion in the pursuit of justice.</t>
    </r>
  </si>
  <si>
    <t>law</t>
  </si>
  <si>
    <t xml:space="preserve">
https://justmercy.eji.org/</t>
  </si>
  <si>
    <t>Juvenile Law Center</t>
  </si>
  <si>
    <t>Juveniles for Justice, one of the advocacy programs for youth, engages young people who have been involved in the juvenile justice system, offering them an opportunity to assess the system's strengths and weaknesses, and then develop and implement advocacy projects to improve the system.</t>
  </si>
  <si>
    <t>founded 1975</t>
  </si>
  <si>
    <t>youth, advocacy</t>
  </si>
  <si>
    <t xml:space="preserve">Juvenile Life Without Parole after Miller v. Alabama. </t>
  </si>
  <si>
    <t>Phillip Black</t>
  </si>
  <si>
    <t>A report of the Phillips Black Project, inventorying state by state  policy on Juvenile life sentencing.</t>
  </si>
  <si>
    <t>youth</t>
  </si>
  <si>
    <t>https://static1.squarespace.com/static/55bd511ce4b0830374d25948/t/55f9d0abe4b0ab5c061abe90/1442435243965/Juvenile+Life+Without+Parole+After+Miller++.pdf</t>
  </si>
  <si>
    <t>Kalief Browder, 1993–2015</t>
  </si>
  <si>
    <t>Jennifer Gonnerman</t>
  </si>
  <si>
    <t>The story of Kalief Browder, who spent three years on Rikers Island without being convicted of a crime. He had been arrested in the spring of 2010, at age sixteen, for a robbery he insisted he had not committed. Then he spent more than one thousand days on Rikers waiting for a trial that never happened. During that time, he endured about two years in solitary confinement, where he attempted to end his life several times. Once, in February, 2012, he ripped his bed sheet into strips, tied them together to create a noose, and tried to hang himself from the light fixture in his cell.</t>
  </si>
  <si>
    <t>mental health, death by suicide, solitary confinement, wrongful conviction</t>
  </si>
  <si>
    <t>https://www.newyorker.com/news/news-desk/kalief-browder-1993-2015</t>
  </si>
  <si>
    <t>Katy Leidel, "Why I joined SWASC"</t>
  </si>
  <si>
    <t>Katy Leidel, social worker</t>
  </si>
  <si>
    <t>The author discusses why social workers need to end solitary confinement, and how institutions are complicit.</t>
  </si>
  <si>
    <t>http://www.socialworkersasc.org/katy-liedel-why-i-joined-swasc/</t>
  </si>
  <si>
    <t>advocacy example:  article</t>
  </si>
  <si>
    <t>Language Guide for Communicating About Those Involved In The Carceral System</t>
  </si>
  <si>
    <t>Berkeley Underground Scholars</t>
  </si>
  <si>
    <t>Carceral System is far more accurate than the ubiquitous term “Criminal Justice System.” [The] carceral System is best understood as a comprehensive network of systems that rely, at least in part, on the exercise of state sanctioned physical, emotional, spatial, economic and political violence to preserve the interests of the state. This includes formal institutions such as, law enforcement and the courts, surveillance and data mining technology, NGO / non-profit consultants, conservative criminologists, those who manifest and/or financially benefit from modern slave labor, corporate predation on incarcerated people and our communities, and the counterinsurgency in communities of color through ‘soft-policing.’</t>
  </si>
  <si>
    <t>https://undergroundscholars.berkeley.edu/news/2019/3/6/language-guide-for-communicating-about-those-involved-in-the-carceral-system</t>
  </si>
  <si>
    <t>guide</t>
  </si>
  <si>
    <t>Leonard Peltier’s 2019 Thanksgiving Message: “Walking on Stolen Land”</t>
  </si>
  <si>
    <t>Leonard Peltier</t>
  </si>
  <si>
    <t>Peltier, who is considered a political prisoner of war by many, released this statement on Thanksgiving through the Leonard Peltier Defense Committee.</t>
  </si>
  <si>
    <t>indigenous</t>
  </si>
  <si>
    <t>https://nativenewsonline.net/currents/leonard-peltiers-2019-thanksgiving-message-walking-on-stolen-land/?fbclid=IwAR1_g3mLBJUJ1mD1yYFJlUE3GO0gjY63qEfCHisulNhbKpaSIF67qRX2zyI</t>
  </si>
  <si>
    <t>LGBTQ PEOPLE BEHIND BARS: A Guide to Understanding the Issues Facing Transgender Prisoners and Their Legal Rights</t>
  </si>
  <si>
    <t>National center for Transgender Equality</t>
  </si>
  <si>
    <t>This is a guide to understanding the experiences of transgender and LGBTQ people in jails and prisons for anyone who wants or needs to learn more, including staff members of correctional facilities and external advocates. Includes an overview of the legal rights of transgender and all LGBTQ prisoners, including Constitutional rights.</t>
  </si>
  <si>
    <t>LGBTQ, human rights, law</t>
  </si>
  <si>
    <t>https://transequality.org/sites/default/files/docs/resources/TransgenderPeopleBehindBars.pdf</t>
  </si>
  <si>
    <t>Lifelines to Solitary</t>
  </si>
  <si>
    <t>Solitary Watch</t>
  </si>
  <si>
    <t>As part of Solitary Watches work, we have reached out to people in solitary with letters, cards, and a special print newsletter, reminding them that they have not been forgotten by the world outside their cells. We call this project Lifelines to Solitary.</t>
  </si>
  <si>
    <t>solitary confinement, voices from inside/survivors, letter writing</t>
  </si>
  <si>
    <t>Lockdown on Rikers: Shocking Stories of Abuse and Injustice at New York City's Notorious Jail</t>
  </si>
  <si>
    <t>Mary Buser</t>
  </si>
  <si>
    <t xml:space="preserve">The author spent five years working at Rikers Island as a social worker. She chronicles her experience from idealistic social work intern, to assistant chief of mental health in the solitary confinement unit. </t>
  </si>
  <si>
    <t>solitary confinement, Rikers Island, mental health</t>
  </si>
  <si>
    <t>https://www.indiebound.org/book/9781250077844</t>
  </si>
  <si>
    <t>Louisiana on Lockdown: A Report on the Use of Solitary Confinement in Louisiana State Prisons, With Testimony from the People Who Live it</t>
  </si>
  <si>
    <t>Solitary Watch American Civil Liberties Union of Louisiana Jesuit Social Research Institute/Loyola University New Orleans</t>
  </si>
  <si>
    <t>“Louisiana on Lockdown,” a report from the ACLU of Louisiana and Solitary Watch, presents findings from a survey of over 700 men and women living in segregation in Louisiana state prisons. The report shares the history of segregation use in Louisiana, testimony from incarcerated people about their conditions of confinement, and recommendations for reducing the use of segregation and improving living conditions in Louisiana facilities.</t>
  </si>
  <si>
    <t>https://solitarywatch.org/wp-content/uploads/2019/06/Louisiana-on-Lockdown-Report-June-2019.pdf</t>
  </si>
  <si>
    <t>Lunchtime Series: Solitary Confinement and Why We Must End It!</t>
  </si>
  <si>
    <t>Sandra Bernabei</t>
  </si>
  <si>
    <t xml:space="preserve">SWASC MSW intern Marguerita Johnson Tolson has been arranging “Learn at Lunch” sessions on the NY metro area college campuses so that fellow social work students can be introduced to the issues of solitary confinement, and specifically the issues of dual loyalty – the ethical dilemmas that wocial workers face when they are working in corrections and participate in decisions around solitary confinement. </t>
  </si>
  <si>
    <t>https://www.socialworkersasc.org/lunchtime-series/</t>
  </si>
  <si>
    <t>Lydia Thornton on Solitary Confinement How am I going to make it through today? Interview</t>
  </si>
  <si>
    <t>Lydia Thornton</t>
  </si>
  <si>
    <t>In 2013, Lydia Thornton, then 52, spent nine and a half months in solitary confinement in New Jersey. She is now an advocate working to end the continuing abuses against people who are incarcerated, the homeless, and most importantly those coming home. Lydia spoke with Elizabeth Weill-Greenberg for NJ-CAIC about solitary confinement, or as it is referred to in New Jersey, Administrative Segregation. The interview has been edited with Lydia for clarity.</t>
  </si>
  <si>
    <t>https://www.njcaic.org/news/2018/12/12/lydia-thornton-on-solitary-confinement-how-am-i-going-to-make-it-through-today</t>
  </si>
  <si>
    <t>Marguerita Johnson-Tolson's Speech at the Family Alliance</t>
  </si>
  <si>
    <t>Marguerita Johnson Tolson</t>
  </si>
  <si>
    <t>Social Worker and SWASC Member Marguerita Johnson-Tolson speaks about mass incarceration and mental illness.</t>
  </si>
  <si>
    <t>mental health, mental illness, carceral system/ mass incarceration</t>
  </si>
  <si>
    <t>http://www.socialworkersasc.org/marguerita-johnson-tolsons-speech-at-the-family-alliance/</t>
  </si>
  <si>
    <t>advocacy example: speech</t>
  </si>
  <si>
    <t>Marshall Project</t>
  </si>
  <si>
    <t>The Marshall Project is a nonpartisan, nonprofit news organization that seeks to create and sustain a sense of national urgency about the U.S. criminal justice system. We achieve this through award-winning journalism, partnerships with other news outlets and public forums. In all of our work we strive to educate and enlarge the audience of people who care about the state of criminal justice.</t>
  </si>
  <si>
    <t xml:space="preserve">https://www.themarshallproject.org/
</t>
  </si>
  <si>
    <t>Mary Buser: The Helping Professions and Solitary Confinement</t>
  </si>
  <si>
    <t>A discussion on dual loyalty and the helping professionals' complicity in torture based on the author's account of working as a deputy chief of a Riker's Island SHU (solitary confinement unit).</t>
  </si>
  <si>
    <t>healthcare professionals, solitary confinement, Rikers Island, ethics, mental health, human rights, torture</t>
  </si>
  <si>
    <t>Mass Incarceration: The Whole Pie (2019)</t>
  </si>
  <si>
    <t>Peter Wagner and Wendy Sawyer</t>
  </si>
  <si>
    <t>This report clarifies the disparate systems of confinement in the USA. The American criminal justice system holds almost 2.3 million people in 1,719 state prisons, 109 federal prisons, 1,772 juvenile correctional facilities, 3,163 local jails, and 80 Indian Country jails as well as in military prisons, immigration detention facilities, civil commitment centers, state psychiatric hospitals, and prisons in the U.S. territories. It provides a detailed look at where and why people are locked up in the U.S., and dispels some modern myths to focus attention on the real drivers of mass incarceration.</t>
  </si>
  <si>
    <t>https://www.prisonpolicy.org/reports/pie2019.html</t>
  </si>
  <si>
    <t>Mass Incarceration: The Whole Pie (2020)</t>
  </si>
  <si>
    <t>The American criminal justice system holds almost 2.3 million people in 1,833 state prisons, 110 federal prisons, 1,772 juvenile correctional facilities, 3,134 local jails, 218 immigration detention facilities, and 80 Indian Country jails as well as in military prisons, civil commitment centers, state psychiatric hospitals, and prisons in the U.S. territories.</t>
  </si>
  <si>
    <t>https://www.prisonpolicy.org/reports/pie2020.html</t>
  </si>
  <si>
    <t xml:space="preserve">report </t>
  </si>
  <si>
    <t>Media For Us</t>
  </si>
  <si>
    <t>A media justice collective: amplifying leftist voices of opposition and fighting for the democratization of the media. Because of weakening regulations, 90%+ of the media is now owned and controlled by just six corporations that actively undermine voices critical of the status quo. We are a collective of activists working to educate people on issues of media justice and to platform the voices and grassroots movements ignored by corporate media.We believe that the fight for social justice is intimately connected with media control and access, and therefore this fight must also include the democratization of the media and journalism.</t>
  </si>
  <si>
    <t>voices from inside/ survivors</t>
  </si>
  <si>
    <t>https://mediaforus.org/</t>
  </si>
  <si>
    <t>Mental Health Consequences Following Release from Long-Term Solitary Confinement in California</t>
  </si>
  <si>
    <r>
      <t xml:space="preserve">In collaboration with the Center for Constitutional Rights (CCR), the Stanford University Human Rights in Trauma Mental Health Lab has released a report titled </t>
    </r>
    <r>
      <rPr>
        <i/>
      </rPr>
      <t>Mental Health Consequences Following Release from Long-Term Solitary Confinement in California</t>
    </r>
    <r>
      <t>, which examines the mental health consequences of long-term isolation.</t>
    </r>
  </si>
  <si>
    <t>solitary confinement, mental health, effects</t>
  </si>
  <si>
    <t>https://ccrjustice.org/solitary-report</t>
  </si>
  <si>
    <t>Mental Health in prison: A short guide for prison staff</t>
  </si>
  <si>
    <t>Penal Reform International</t>
  </si>
  <si>
    <t>This guide seeks to help prison staff understand and respond appropriately to the mental health needs of adult prisoners. It focuses on how prison staff can promote and protect mental health and well-being and enable those with existing conditions to function better in the prison environment. Guidance is based on a human rights-based and holistic approach, as required by the UN Standard Minimum Rules for the Treatment of Prisoners (the Nelson Mandela Rules).</t>
  </si>
  <si>
    <t>prison staff, mental health</t>
  </si>
  <si>
    <t>https://www.penalreform.org/resource/mental-health-in-prison-a-short-guide-for/</t>
  </si>
  <si>
    <t>training</t>
  </si>
  <si>
    <t xml:space="preserve">Mental Health in the Correctional System: Making choices for safety and wellbeing           </t>
  </si>
  <si>
    <t>University of South Carolina School of Social Work</t>
  </si>
  <si>
    <t>From the University of South Carolina School of Social Work -- This training was designed to offer essential, actionable information about mental health and mental illness forcorrectional officers. It offers practical suggestions and resources. The goal is to better equip corrections staff to respond effectively to mental illness in the correctional population.</t>
  </si>
  <si>
    <t>na</t>
  </si>
  <si>
    <t>prison staff, mental health, mental illness</t>
  </si>
  <si>
    <t>http://cmhtraining.sc.edu/</t>
  </si>
  <si>
    <t xml:space="preserve">Mental Health Issues in Long Term Solitary and Supermax Confinement </t>
  </si>
  <si>
    <t>Craig Haney</t>
  </si>
  <si>
    <t>Craig Haney discusses the recent increase in the use of solitary-like confinement, especially the rise of so-called supermax prisons and the special mental health issues and challenges they pose. The article reviews some of the unique mental-health-related issues they present, including the large literature that exists on the negative psychological effects of isolation and the unusually high percentage of mentally ill prisoners who are confined there. It ends with a brief discussion of recent case law that addresses some of these mental health issues and suggestions.</t>
  </si>
  <si>
    <t>Solitary confinement, mental health, effects</t>
  </si>
  <si>
    <t>https://www.researchgate.net/publication/249718605_Mental_Health_Issues_in_Long-Term_Solitary_and_Supermax_Confinement</t>
  </si>
  <si>
    <t>Military Turns To Prison Labor For $100 Million In Uniforms — At $2-Per-Hour Wages</t>
  </si>
  <si>
    <t>Chris Gentilviso</t>
  </si>
  <si>
    <t>Article on military buying of uniforms made by prison labor.</t>
  </si>
  <si>
    <t>military, prison labor</t>
  </si>
  <si>
    <t>https://www.huffpost.com/entry/military-prison-uniforms_n_4498867</t>
  </si>
  <si>
    <t>Moving forward with our fight to end solitary confinement</t>
  </si>
  <si>
    <t>Todd Ashker</t>
  </si>
  <si>
    <t>Todd Ashker, one of four principle prisoner class representatives, and lead plaintiff in Ashker v. CA Governor lawsuit, presents an update from his perspective on where things stand with the California Prisoner Human Rights Movement, the prison class unified in struggle to end long term solitary confinement and win related long overdue reforms to the California prison torture system.</t>
  </si>
  <si>
    <t xml:space="preserve">solitary confinement, racism, human rights, torture </t>
  </si>
  <si>
    <t xml:space="preserve">MSW Basic Course 1: Criminal Justice Policies: Implications for Social Work Practice (Chapter 7, in The Invisible Epidemic: Educating Social Work Students towards Holistic Practice in a Period of Mass Incarceration) </t>
  </si>
  <si>
    <t>Kirk A. James</t>
  </si>
  <si>
    <t xml:space="preserve">A detailed description and syllabus of the first in a two-course sequence, Criminal Justice Polices: Implications for Social Work Practice. This history/policy course is designed to serve as a prerequisite to a second course, a practice course, but can serve as a stand alone course. It also highlights the CSWE foundation core competencies and practice behaviors covered throughout the semester in each assignment/lesson. </t>
  </si>
  <si>
    <t>policy, social work</t>
  </si>
  <si>
    <t>https://repository.upenn.edu/cgi/viewcontent.cgi?article=1039&amp;context=edissertations_sp2</t>
  </si>
  <si>
    <t xml:space="preserve">MSW Basic Course 2: Holistic Practice in an Era of Mass Incarceration (Chapter 8, in The Invisible Epidemic: Educating Social Work Students towards Holistic Practice in a Period of Mass Incarceration) </t>
  </si>
  <si>
    <t xml:space="preserve">A detailed description and syllabus of the second in a two-course sequence, Holistic Clinical Practice in an Era of Mass Incarceration. This practice course is designed to systematically take the student through various stages of work with clients in the criminal justice system, or those who have been formerly incarcerated. Students also begin to look at some of the collateral consequences of mass incarceration, specifically as it pertains to children and families. It also examines clinical theories and interventions that have been empirically validated with criminal justice populations. </t>
  </si>
  <si>
    <t>carceral system/ mass incarceration, clinical, social work</t>
  </si>
  <si>
    <t>My Night in Solitary</t>
  </si>
  <si>
    <t>Rick Raemisch</t>
  </si>
  <si>
    <t>Rick Raemisch, the Executive Director of Colorado Dept of Corrections, describes the night he spent voluntarily in solitary confinement, resulting in his determination to end it.</t>
  </si>
  <si>
    <t>solitary confinement, reform, mental health</t>
  </si>
  <si>
    <t>https://www.nytimes.com/2014/02/21/opinion/my-night-in-solitary.html</t>
  </si>
  <si>
    <t>NAMI Applauds President's Call To "Rethink" Solitary Confinement</t>
  </si>
  <si>
    <t>National Alliance on Mental Illness (NAMI)</t>
  </si>
  <si>
    <t>National Alliance on Mental Illness statement on solitary confinement.</t>
  </si>
  <si>
    <t>https://www.nami.org/About-NAMI/NAMI-News/2016/NAMI-Applauds-President-s-Call-to-Rethink-Solita</t>
  </si>
  <si>
    <t>statement</t>
  </si>
  <si>
    <t>National Jericho Movement</t>
  </si>
  <si>
    <t>Jihad Abdulmumit</t>
  </si>
  <si>
    <t>The United States government is imprisoning dozens of political prisoners and prisoners of war. Members of the Jericho Movement are raising up their voices and working for their amnesty and freedom.</t>
  </si>
  <si>
    <t>political prisoners, human rights</t>
  </si>
  <si>
    <t>https://www.thejerichomovement.com/home</t>
  </si>
  <si>
    <t>National Religious Campaign Against Torture</t>
  </si>
  <si>
    <t>Dr. George Hunsinger</t>
  </si>
  <si>
    <t>The National Religious Campaign Against Torture (NRCAT) mobilizes people of faith to end torture in U.S. policy, practice, and culture. A nationally recognized interfaith membership organization based in Washington, DC, NRCAT is comprised of more than 300 religious organizations and more than 75,000 individuals have participated in our programs and activities. Our diverse partners share a common commitment to advancing the values of human dignity, human rights and an end to torture, without exception. To achieve its mission, NRCAT engages in grassroots organizing, public education, and state and national policy advocacy.</t>
  </si>
  <si>
    <t>torture, solitary confinement, human rights</t>
  </si>
  <si>
    <t>http://www.nrcat.org/</t>
  </si>
  <si>
    <t>New Jersey's Campaign for Alternatives to Isolated Confinement (NJ-CAIC)</t>
  </si>
  <si>
    <t>NJ-CAIC is a coalition of survivors and advocates committed to educating, legislating, and organizing to call for an end to all forms of prolonged or unnecessary prisoner isolation. We urge all stakeholders--prisoners, families, correctional personnel, health professionals, community and faith leaders, and legislators--to join this movement for humane and restorative correctional practices.</t>
  </si>
  <si>
    <t>voices from inside/ survivors, solitary confinement</t>
  </si>
  <si>
    <t>https://www.njcaic.org/</t>
  </si>
  <si>
    <t>NJ Limited Solitary But We Didn't End the Torture of Human Beings, Prison Watch Group Says</t>
  </si>
  <si>
    <t xml:space="preserve">American Friends Service Committee Prison Watch program director Bonnie Kerness discusses 2019 reform in solitary confinement in New Jersey, as well as the current torturous practices and condintions in New Jersey prisons that need to be addressed. </t>
  </si>
  <si>
    <t>torture, solitary confinement, law, policy, reform, human rights, voices form the inside</t>
  </si>
  <si>
    <t>https://drive.google.com/file/d/1krprs2gV0Wzw-4dnD4iqHOZ9MSRyHNzm/view?usp=sharing</t>
  </si>
  <si>
    <t>Non-traditional Allies Reforming Restrictive Housing in Utah (Blog)</t>
  </si>
  <si>
    <t>Rollin Cook, Executive Director of Utah Department of Corrections, Aaron Kinikini, attorney at Disability Law Center, Anna Thomas, former American Civil Liberties Union public policy advocate, and Byron Kline, Senior Program Associate at Vera Institute of Justice</t>
  </si>
  <si>
    <t>Recently, Vera’s Safe Alternatives to Segregation Initiative (SAS) team surveyed Rollin Cook, Director of UDC, Aaron Kinikini, DLC Legal Director, and Anna Thomas (formerly of Utah’s ACLU) about the evolution of this unique alliance in Utah.  Their responses provide valuable insight into how other corrections systems can develop and expand collaborative partnerships with local advocacy groups and other external stakeholders.</t>
  </si>
  <si>
    <t>organizing, reform</t>
  </si>
  <si>
    <t>https://www.safealternativestosegregation.org/2018/04/non-traditional-allies-reforming-restrictive-housing-in-utah/</t>
  </si>
  <si>
    <t>interview</t>
  </si>
  <si>
    <t>NYCAIC</t>
  </si>
  <si>
    <t>The New York Campaign for Alternatives to Isolated Confinement (CAIC) brings together advocates, formerly incarcerated persons, family members of currently incarcerated people, concerned community members, lawyers, and individuals in the human rights, health, and faith communities throughout New York State. Our small staff is made up of people directly affected by solitary confinement, and we have hundreds of active volunteers and thousands of individual and institutional supporters.</t>
  </si>
  <si>
    <t>voices from inside/ survivors, solitary confinement, human rights</t>
  </si>
  <si>
    <t>http://nycaic.org/</t>
  </si>
  <si>
    <t xml:space="preserve">Ojore's Collages </t>
  </si>
  <si>
    <t>Ojore Nuru Lutalo</t>
  </si>
  <si>
    <t xml:space="preserve">This  folder includes hundreds of collages and artwork by Ojore Nuru Lutalo, a recognized United States Political Prisoner. Ojore was held in New Jersey State Prison’s infamous Management Control Unit for 22 years in solitary confinement. He was not allowed scissors and tore the pieces of paper  to be used in his political education work. The American Friends Service Committee (AFSC) copied and distributed them. Ojore is now free, and continues to volunteer with the AFSC, creating his collages, which are shown in art galleries, schools and churches throughout the area. </t>
  </si>
  <si>
    <t>https://drive.google.com/drive/folders/0B0DMc0QANBXUfjFJd0l4NzBDbi1NV1hfNFJLMTQ5RllyNm1KR1BXMm9UNkRKRk9WNWkwdm8?usp=sharing</t>
  </si>
  <si>
    <t>On Life Support: Public Health in the Age of Mass Incarceration</t>
  </si>
  <si>
    <t>David Cloud, Vera Institute of Justice</t>
  </si>
  <si>
    <t>This publication—the first in a series released as part of Vera’s Justice Reform for Healthy Communities initiative—focuses on individual and community-level health impacts of incarceration with a focus on the relationship between mass incarceration and health disparities in communities of color and on opportunities presented by the Affordable Care Act.</t>
  </si>
  <si>
    <t>carceral system/ mass incarceration, reform, public health, health care</t>
  </si>
  <si>
    <t>https://www.vera.org/publications/on-life-support-public-health-in-the-age-of-mass-incarceration</t>
  </si>
  <si>
    <t>One Year Longitudinal Study of the Psychological Effects of Administrative Segregation</t>
  </si>
  <si>
    <t>Maureen L. O’Keefe, Kelli J. Klebe, Alysha Stucker, Kristin Sturm and William Leggett</t>
  </si>
  <si>
    <t>Critics have argued that the conditions of administrative segregation confinement exacerbate symptoms of mental illness and create mental illness where none previously existed. This study seeks to advance the literature in this regard.</t>
  </si>
  <si>
    <t>detrimental, solitary confinement, effects</t>
  </si>
  <si>
    <t>https://www.ncjrs.gov/pdffiles1/nij/grants/232973.pdf</t>
  </si>
  <si>
    <t>Out of Control: A Fifteen Year Battle Against Control Unit Prisons</t>
  </si>
  <si>
    <t>Nancy Kurshan,</t>
  </si>
  <si>
    <t>Tells the story of the Committee to End the Marion Lockdown, founded in 1985 to organize against control unit prisons and related inhumane practices at the federal prison in Marion, Illinois.</t>
  </si>
  <si>
    <t>https://www.freedomarchives.org/Out_of_Control/</t>
  </si>
  <si>
    <t>Out of Sight, Out of Mind - Story of Sam Mendez</t>
  </si>
  <si>
    <t>Kiela Parks, Advocacy Associate, ACLU of Colorado.</t>
  </si>
  <si>
    <t>https://vimeo.com/78840078</t>
  </si>
  <si>
    <t>Penal Monitoring in the United States: Lessons from the American Experience and Prospects for Change</t>
  </si>
  <si>
    <t>Jonathan Simon</t>
  </si>
  <si>
    <t>While independent penal monitoring has a history as old as the prison itself, the United States has historically lacked a robust system of monitoring at the federal, state and local level. As the US carceral state enters profound crisis of legitimacy monitoring, in prisons and in analog form across the carceral state institutions, advocates can play a crucial role in making correctional governance both more legitimate and more effective at promoting the human rights of prisoners.</t>
  </si>
  <si>
    <t>human rights, organizing</t>
  </si>
  <si>
    <t>https://link.springer.com/article/10.1007/s10611-017-9724-0</t>
  </si>
  <si>
    <t xml:space="preserve">Penal Reform International </t>
  </si>
  <si>
    <t>Penal Reform International (PRI) is an independent non-governmental organisation that develops and promotes fair, effective and proportionate responses to criminal justice problems worldwide.</t>
  </si>
  <si>
    <t>human rights, carceral system/ mass incarceration</t>
  </si>
  <si>
    <t>https://www.penalreform.org/</t>
  </si>
  <si>
    <t>Penal Servitude: A Reminder about the U.S. Constitution’s 13th Amendment Exclusion Clause</t>
  </si>
  <si>
    <t>Charles Sullivan and Barbara Koeppel</t>
  </si>
  <si>
    <t>An article by by Charles Sullivan and Barbara Koeppel about the 13th amendment. The Thirteenth Amendment to the United States Constitution, adopted in 1865, abolished slavery throughout the United States and ended involuntary servitude except as a punishment for conviction of a crime.</t>
  </si>
  <si>
    <t xml:space="preserve">Thirteenth amendment </t>
  </si>
  <si>
    <t>https://www.prisonlegalnews.org/news/2016/jun/3/penal-servitude-reminder-about-us-constitutions-13th-amendment-exclusion-clause/</t>
  </si>
  <si>
    <t>Placing Juveniles in Solitary Confinement Doesn't Fix Them, In Fact It Makes Them Worse</t>
  </si>
  <si>
    <t>Jessica Feierman and Jenny Lutz</t>
  </si>
  <si>
    <t>A brief exploration of juveniles in solitary confinement federally.</t>
  </si>
  <si>
    <t>https://www.usatoday.com/story/opinion/policing/2019/01/11/policing-usa-juvenile-detention-solitary-confinement-mental-illness/2505702002/</t>
  </si>
  <si>
    <t>Political Prisoners in the USA</t>
  </si>
  <si>
    <t>Alliance for Global Justice</t>
  </si>
  <si>
    <t>This page includes the names and biosgraphies of past and present political prisoners in the U.S.</t>
  </si>
  <si>
    <t>https://afgj.org/politicalprisonersusa</t>
  </si>
  <si>
    <t>Political Prisoners of Allied Struggles</t>
  </si>
  <si>
    <t>Earth First</t>
  </si>
  <si>
    <t>There are over fifty political prisoners and prisoners of war held in the US, and many more politicized prisoners. The following are some of those prisoners from struggles that are allied with the Earth First! movement.  See the recommended resources for more information and contacts for additional prisoners not listed on this site, and check out our suggestions for supporting prisoners.</t>
  </si>
  <si>
    <t>https://earthfirstjournal.org/political-prisoners-of-allied-struggles/</t>
  </si>
  <si>
    <t>Prison Labor: Last Week Tonight with John Oliver (HBO)</t>
  </si>
  <si>
    <t>John Oliver</t>
  </si>
  <si>
    <t>John Oliver explains how prisoners make and spend money, and how companies can profit at the expense of their families.</t>
  </si>
  <si>
    <t>prison labor</t>
  </si>
  <si>
    <t>https://www.youtube.com/watch?v=AjqaNQ018zU</t>
  </si>
  <si>
    <t>Prison Legal News</t>
  </si>
  <si>
    <t>Human Rights Defense Center</t>
  </si>
  <si>
    <t>Prison Legal News (PLN), a project of the non-profit Human Rights Defense Center, is a 72-page monthly magazine that reports on criminal justice issues and prison and jail-related civil litigation, with an emphasis on prisoners' rights. PLN has published continuously since 1990 and covers a wide range of topics that include prison labor, rape and sexual abuse, misconduct by prison and jail staff, prisoners' constitutional rights, racial and socioeconomic disparities in our criminal justice system, medical and mental health care for prisoners, disenfranchisement, rehabilitation and recidivism, prison privatization, prison and jail phone rates, women prisoners, the Prison Litigation Reform Act (PLRA), prison censorship, the death penalty, HIV and hep C, solitary confinement and control units, and much more.</t>
  </si>
  <si>
    <t>voices from inside/ survivors, human rights, carceral system/ mass incarceration, racism, abuse, death penalty</t>
  </si>
  <si>
    <t>https://www.prisonlegalnews.org/</t>
  </si>
  <si>
    <t>Prison Liberation Collective</t>
  </si>
  <si>
    <t>Co-founders Brian Nelson and Gregory Koger</t>
  </si>
  <si>
    <t xml:space="preserve">This organization and the pilot project are led by torture survivors who will undertake a vitally needed and unprecedented study into how those who have spent many years in long-term isolation in solitary confinement in US prisons can overcome those years of torture and play a key role in the larger struggle against mass incarceration, police brutality, and interrelated systems of oppression. </t>
  </si>
  <si>
    <t>torture, solitary confinement, voices from inside/ survivors</t>
  </si>
  <si>
    <t>http://www.prisonliberationcollective.org/</t>
  </si>
  <si>
    <t>Prison Policy Initiative</t>
  </si>
  <si>
    <t>Peter Wagner</t>
  </si>
  <si>
    <t>The non-profit, non-partisan organization produces cutting edge research to expose the broader harm of mass criminalization, and then sparks advocacy campaigns to create a more just society.</t>
  </si>
  <si>
    <t>policy, carceral system/ mass incarceration, criminalization</t>
  </si>
  <si>
    <t>https://www.prisonpolicy.org/</t>
  </si>
  <si>
    <t>Prison Rights Advocates on Solitary Confinement: 'This Is Torture'</t>
  </si>
  <si>
    <t>Chris Hedges</t>
  </si>
  <si>
    <t>In a new interview, Truthdig columnist Chris Hedges delves into the U.S. prison system and the abuse of inmates with Ojore Lutalo, a former prisoner at the New Jersey State Prison, and prison rights advocate Bonnie Kerness.  The three discuss solitary confinement, which Kerness, coordinator of American Friends Service Committee’s Prison Watch Project, argues is torture.</t>
  </si>
  <si>
    <t>solitary confinement, human rights, torture, advocacy</t>
  </si>
  <si>
    <t>https://www.truthdig.com/videos/prison-rights-advocates-solitary-confinement-torture-video/</t>
  </si>
  <si>
    <t>Prison Social Work</t>
  </si>
  <si>
    <t>Jason Matejkowski, Toni Johnson, and Margaret E. Severson</t>
  </si>
  <si>
    <t>This entry provides a description of prison social work and the array of responsibilities that social workers in prison settings have, including intake screening and assessment, supervision, crisis intervention, ongoing treatment, case management, and parole and release planning. The authors provide the legal context for providing social-work services to prisoners and delve into issues involving three specific populations of growing concern to corrections officials and to prison social work: women inmates, inmates who are parents, and inmates with mental illness. The tension between the goals of social work and corrections is explored and opportunities for social workers to apply their professional values within the prison setting are highlighted.</t>
  </si>
  <si>
    <t>social work</t>
  </si>
  <si>
    <t>https://oxfordre.com/socialwork/view/10.1093/acrefore/9780199975839.001.0001/acrefore-9780199975839-e-1002</t>
  </si>
  <si>
    <t>Prison Talk</t>
  </si>
  <si>
    <t>Various</t>
  </si>
  <si>
    <t>Includes testimonies of prisoners given solitary for not working.</t>
  </si>
  <si>
    <t>http://www.prisontalk.com/forums/showthread.php?t=567050</t>
  </si>
  <si>
    <t>online forum</t>
  </si>
  <si>
    <t>Prisoner Hunger Strike Solidarity</t>
  </si>
  <si>
    <t>This blog informs readers about organizing efforts inside &amp; outside prison regarding the Agreement to End Hostilities and the demands of the 2013 and 2011 CA Hunger Strikes, maintains an archive from the strikes, shares research, history, and analysis relevant to the 2011 and 2013 actions and related ongoing struggles, and updates readers on how to be in solidarity with current and formerly isolated people in prison.</t>
  </si>
  <si>
    <t>hunger strike, voices from inside/ survivors</t>
  </si>
  <si>
    <t>https://prisonerhungerstrikesolidarity.wordpress.com/agreement-to-end-hostilities/</t>
  </si>
  <si>
    <t>blog</t>
  </si>
  <si>
    <t>Prisoners Built WHAT for the U.S. Military? A Story in Contracting Gone Bad</t>
  </si>
  <si>
    <t>Marshall McGurk</t>
  </si>
  <si>
    <t>Article on military buying defective helmets made by prison labor.</t>
  </si>
  <si>
    <t>https://havokjournal.com/nation/prisoners-built-u-s-military/</t>
  </si>
  <si>
    <t>Prisoners' Rights Law Resources: Prison Rights Organizations</t>
  </si>
  <si>
    <t>Pace Law School Library</t>
  </si>
  <si>
    <t>A gateway to information on prisoners' rights, including federal, state, and international primary and secondary sources, in print and online, with a particular focus on special populations and topical issues. Organizations identified include prominent human rights groups such as the American Civil Liberties Union, Human Rights Watch, and Amnesty International; the American Bar Association special interest groups; Americans for Effective Law Enforcement (AELE); the American Correctional Association representing prison employees; and more. Links to publications of these groups are found by topic on other pages of this guide.</t>
  </si>
  <si>
    <t>https://libraryguides.law.pace.edu/c.php?g=319375&amp;p=2134160</t>
  </si>
  <si>
    <t>information resources</t>
  </si>
  <si>
    <t>Prisons Within Prisons: The Use of Segregation in the US</t>
  </si>
  <si>
    <t>Angela Browne, Alissa Cambier and Suzanne Agha</t>
  </si>
  <si>
    <t>A brief history and overview of the use of solitary confinement in the U.S.</t>
  </si>
  <si>
    <t>https://www.vera.org/downloads/Publications/prisons-within-prisons-the-use-of-segregation-in-the-united-states/legacy_downloads/prisons-within-prisons-segregation.pdf</t>
  </si>
  <si>
    <t>Private prison continues to send ICE detainees to solitary confinement for refusing voluntary labor</t>
  </si>
  <si>
    <t>Spencer Woodman</t>
  </si>
  <si>
    <t>Article detailing use of solitary to punish refusal to work by ICE detainees</t>
  </si>
  <si>
    <t>immigrants, solitary, prison labor</t>
  </si>
  <si>
    <t>https://theintercept.com/2018/01/11/ice-detention-solitary-confinement/</t>
  </si>
  <si>
    <t xml:space="preserve">Psychological Effects of Solitary Confinement </t>
  </si>
  <si>
    <t>Stuart Grassian</t>
  </si>
  <si>
    <t>Stuart Grassian examines the psychological effects of solitary confinement.</t>
  </si>
  <si>
    <t>solitary confinement, mental illness, effects</t>
  </si>
  <si>
    <t>https://www.trainingourprotectors.com/uploads/5/4/1/5/5415260/psychiatric_effects_of_solitary_confinement.pdf</t>
  </si>
  <si>
    <t>Psychologists for Social Responsibility</t>
  </si>
  <si>
    <t>PsySR members are psychologists, students, and others in the US and abroad. PsySR draws on the research, knowledge, and practice of psychology to promote peace with social justice at the community, national, and international levels. Primary activities include advocacy, networking, educational projects and policy.</t>
  </si>
  <si>
    <t>human rights, carceral system/ mass incarceration, health professionals</t>
  </si>
  <si>
    <t>https://psysr.net/</t>
  </si>
  <si>
    <t>Public Health and solitary confinement in the US</t>
  </si>
  <si>
    <t>David H. Cloud, Ernest Drucker, Angela Browne, and Jim Parsons</t>
  </si>
  <si>
    <t>This article examines solitary confinement living conditions and characteristics of populations from a public health perspective.</t>
  </si>
  <si>
    <t>solitary confinement, public health</t>
  </si>
  <si>
    <t>https://ajph.aphapublications.org/doi/abs/10.2105/AJPH.2014.302205</t>
  </si>
  <si>
    <t>Public Health and Solitary Confinement in the US</t>
  </si>
  <si>
    <t xml:space="preserve">This article discusses the history of solitary confinement,  conditions, and movements. The authors frame solitary confinement within a public health framework, and ending solitary as a matter of violence prevention, health equity, occupational health hazard, surveillance, and a human rights and social justice issue. </t>
  </si>
  <si>
    <t>solitary confinement, public health, human rights</t>
  </si>
  <si>
    <t>https://www.researchgate.net/publication/268233850_Public_Health_and_Solitary_Confinement_in_the_United_States</t>
  </si>
  <si>
    <t>Race and the Politics of Isolation in U.S. prisons</t>
  </si>
  <si>
    <t>Bonnie Kerness and Jamie Bissonette Lewey</t>
  </si>
  <si>
    <t xml:space="preserve">Bonnie Kerness and Jamie Bissonette Lewey trace the historic development of isolation in the US and its strategic use against poor and oppressed people of color as well as individuals labeled as political. Research is based on 30 years of interviews and letters from incarcerated people. </t>
  </si>
  <si>
    <t>Solitary Confinement, Racism</t>
  </si>
  <si>
    <t>https://drive.google.com/file/d/0B1zQL4sCZIYRYUpyRGhwNFllTUM5TFd0Zm9ZR0FMQ1BONWFv/view?usp=sharing</t>
  </si>
  <si>
    <t>Reducing Institutional Disorder</t>
  </si>
  <si>
    <t xml:space="preserve">This study advances the idea that proactively providing rehabilitative programming to inmates at the front end of prison sentences will help reduce institutional disorder. In so doing, [the authors] create and validate a risk assessment instrument to predict inmate likelihood for placement in restrictive housing during one’s commitment. The findings of this study support the predictive validity of the tool. </t>
  </si>
  <si>
    <t>solitary confinement, risk assessment, clinical</t>
  </si>
  <si>
    <t>https://www.safealternativestosegregation.org/resource/reducing-institutional-disorder/</t>
  </si>
  <si>
    <t>Reducing the use and impact of solitary confinement in corrections</t>
  </si>
  <si>
    <t>Cyrus Ahalt, Craig Haney, Sarah Rios, Matthew P. Fox, David Farabee, Brie Williams</t>
  </si>
  <si>
    <t>Although the reform of solitary confinement is underway in many jurisdictions around the world, isolation remains in widespread use in many jails and prisons. The purpose of this paper is to discuss opportunities for reform in the USA that could also be applied globally.</t>
  </si>
  <si>
    <t>https://www.emerald.com/insight/content/doi/10.1108/IJPH-08-2016-0040/full/html</t>
  </si>
  <si>
    <t>Reforming Solitary Confinement at Infamous California prison</t>
  </si>
  <si>
    <t>CBS News "60 Minutes"</t>
  </si>
  <si>
    <r>
      <rPr>
        <i/>
      </rPr>
      <t>FIRST DEGREE</t>
    </r>
    <r>
      <t xml:space="preserve"> takes viewers inside the infamous Sing Sing maximum security prison and offers a unique window into a college behind bars that prevents released inmates from returning to prison.</t>
    </r>
  </si>
  <si>
    <t>solitary confinement reform</t>
  </si>
  <si>
    <t>https://www.cbsnews.com/news/reforming-solitary-confinement-at-infamous-california-prison/</t>
  </si>
  <si>
    <t>Reimagining Prison</t>
  </si>
  <si>
    <t>Ruth Delaney, Ram Subramanian, Alison Shames, Nicholas Turner</t>
  </si>
  <si>
    <t>In June 2016, we launched this initiative:"Reimagining Prison". We sought to explore how America could fundamentally alter the way we view people who make mistakes and come into contact with the justice system and our conception of the obligations we have to them as fellow human beings in this shared enterprise of democracy. It brought together voices and ideas of corrections chiefs, formerly incarcerated people, scholars, thought leaders from across the political spectrum, and members of the public. It presents a vision of what could come to pass should we decide as a country that incarceration will no longer be used as a tool of racial oppression.</t>
  </si>
  <si>
    <t>abolition, carceral system/ mass incarceration, ethics, human rights, reform, restorative justice</t>
  </si>
  <si>
    <t>https://www.vera.org/downloads/publications/Reimagining-Prison_FINAL3_digital.pdf</t>
  </si>
  <si>
    <t>Report and recommendations concerning the use of restrictive housing</t>
  </si>
  <si>
    <t>"The Working Group" was supported by multiple components of the U.S. Department of Justice</t>
  </si>
  <si>
    <t xml:space="preserve">This report was written by the Department of Justice to provide an overview of restrictive housing in the American criminal justice system and propose recommendations for safely reducing the use of this practice. </t>
  </si>
  <si>
    <t>https://www.justice.gov/archives/dag/file/815551/download</t>
  </si>
  <si>
    <t>Report to the NASW: Request for Proposed Actions Regarding Solitary Confinement</t>
  </si>
  <si>
    <t>Moya Atkinson</t>
  </si>
  <si>
    <t>The members of the Social Workers Against Solitary Confinement Task Force (SWASC TF) request that the National Association of Social Workers (NASW) agree to take the following actions to support the end of solitary confinement (SC), consistent with its Code of Ethics, its International Policy on Human Rights in Social Work Speaks, and its Testimony before the Senate’s Committee on Human Rights, 2012 and include our SWASC TF in its deliberations. Moya Atkinson is  co-founder and co-convener, Social Workers Against Solitary Confinement.</t>
  </si>
  <si>
    <t>solitary confinement, social work, NASW</t>
  </si>
  <si>
    <t>https://www.socialworkersasc.org/report-to-the-nasw/</t>
  </si>
  <si>
    <t>Resources</t>
  </si>
  <si>
    <t>Prisoner Activist Resource</t>
  </si>
  <si>
    <t>PARC corresponds with and mails a directory of these resources to prisoners, their friends and family members. We are often the first point of contact for people to connect with prisoners' rights organizations, community organizations, prison literature and arts projects, family and visiting resources, health care and legal resources, parole and pre-release resources, and the prison abolition movement.</t>
  </si>
  <si>
    <t>organizing</t>
  </si>
  <si>
    <t>https://www.prisonactivist.org/resources/newsletters-and-magazines,%20%20solitary%20confinement%20images%20-%20Google%20Search</t>
  </si>
  <si>
    <t>prisoner resources</t>
  </si>
  <si>
    <t>Restorative Justice in the Criminal Justice System</t>
  </si>
  <si>
    <t>Centre for Justice and Reconciliation</t>
  </si>
  <si>
    <t>A summary of restorative justice in 2019, and what the offerins of the Centre for Justice &amp; Reconciliation.</t>
  </si>
  <si>
    <t>http://restorativejustice.org/restorative-justice/rj-in-the-criminal-justice-system/#sthash.R4vbBcna.TpJMSIYS.dpbs</t>
  </si>
  <si>
    <t>Restorative Justice Library</t>
  </si>
  <si>
    <t>Center for Justice and Reconciliation</t>
  </si>
  <si>
    <t>A database of over 12,000 resources related to restorative justice including search items by kind of crime, theory, etc.</t>
  </si>
  <si>
    <t>http://restorativejustice.org/rj-library/#sthash.wqoy1LIv.dpbs</t>
  </si>
  <si>
    <t>database</t>
  </si>
  <si>
    <t>Restricting the Use of Solitary Confinement</t>
  </si>
  <si>
    <t>Craig Haney explores the psychological effects of solitary confinement as well as a theoretical framework for the need for social contact.</t>
  </si>
  <si>
    <t>Solitary Confinement, effects</t>
  </si>
  <si>
    <t>https://www.researchgate.net/publication/320845455_Restricting_the_Use_of_Solitary_Confinement</t>
  </si>
  <si>
    <t>Rethinking Restrictive Housing: Lessons from Five US Jail and Prison systems</t>
  </si>
  <si>
    <t>Sara Sullivan, Léon Digard and Elena Vanko,Vera Institute of Justice</t>
  </si>
  <si>
    <t>A number of departments of corrections are now taking steps to reduce their reliance on restrictive housing. Through a competitive application process, Vera selected and worked with five sites—Nebraska; Oregon; North Carolina; New York City; and Middlesex County, New Jersey—to study their use of restrictive housing and make recommendations for ways to reduce the practice. This report summarizes Vera’s key findings and recommendations.</t>
  </si>
  <si>
    <t>solitary confinement, alternatives to segregation</t>
  </si>
  <si>
    <t>https://www.vera.org/publications/rethinking-restrictive-housing</t>
  </si>
  <si>
    <t>S.719 - Solitary Confinement Reform Act</t>
  </si>
  <si>
    <t>Congress</t>
  </si>
  <si>
    <t>This bill establishes standards for the use of solitary confinement at federal prisons. It generally limits the use of solitary confinement to situations that meet certain criteria, including confinement for the briefest term and the least restrictive conditions practicable. It also limits the use of solitary confinement for certain categories of inmates, including pregnant women and individuals with serious mental illness.</t>
  </si>
  <si>
    <t>reform, legislation, policy, solitary confinement</t>
  </si>
  <si>
    <t>https://www.congress.gov/bill/116th-congress/senate-bill/719</t>
  </si>
  <si>
    <t>Safe Alternatives to Segregation</t>
  </si>
  <si>
    <t>The Safe Alternatives to Segregation Resource Center provides the latest research, reports, policy briefs, and promising reforms to reduce the use of segregation—also referred to as solitary confinement, restrictive housing, or isolation—in corrections facilities around the United States. These resources aim to inform corrections officials, policymakers, advocates, the media, and the general public about the current use of segregation in the U.S., its impacts, and what can be done to safely address it.</t>
  </si>
  <si>
    <t>solitary confinement, policy, law, legislation, effects</t>
  </si>
  <si>
    <t>https://www.safealternativestosegregation.org/</t>
  </si>
  <si>
    <t>SAMHSA Issues Guidelines for Transition of People With Mental or Substance Use Disorders</t>
  </si>
  <si>
    <t>National Commission on Correctional Healthcare (NCCHC)</t>
  </si>
  <si>
    <t xml:space="preserve">The Guidelines for Successful Transition of People with Mental and Substance Use Disorders from Jail and Prison: Implementation Guide provide behavioral health, correctional and community stakeholders with examples of successful strategies for transitioning people with mental or substance use disorders from correctional settings into the community. </t>
  </si>
  <si>
    <t>re-entry, mental health</t>
  </si>
  <si>
    <t>Sarah Shourd takes another look at solitary confinement, this time on Alcatraz Island</t>
  </si>
  <si>
    <t>Ryan Kost</t>
  </si>
  <si>
    <t>Shourd, a journalist and artist, spent three years researching solitary confinement, traveling the United States to talk to prisoners, trading letters back and forth. In 2016, she presented the first iteration of “The Box.” Now she is revisiting the project and staging it on Alcatraz Island for two sold-out performances on Friday, June 14, and Saturday, June 15.</t>
  </si>
  <si>
    <t>https://datebook.sfchronicle.com/theater/sarah-shourd-takes-another-look-at-solitary-confinement-this-time-on-alcatraz-island</t>
  </si>
  <si>
    <t>Scapegoating Culture: Misunderstanding Organizational Culture as the Problem in Carceral Institutions and Beyond</t>
  </si>
  <si>
    <t>Danielle S. Rudes and Shannon Magnuson</t>
  </si>
  <si>
    <t>This article includes a literature review of organizational culture scholarship, followed by a contextual analysis of organizational culture in prisons. The authors argue that the largest problem with organizational culture studies is that they often scapegoat culture as the reason why things go wrong in organizational settings, and offer recommendations for how to further explore the concept of organizational culture.</t>
  </si>
  <si>
    <t>organizational culture</t>
  </si>
  <si>
    <t>https://www.safealternativestosegregation.org/resource/scapegoating-culture-misunderstanding-organizational-culture-as-the-problem-in-carceral-institutions-and-beyond/</t>
  </si>
  <si>
    <t>Secret Punishment: Misuse of Segregation in Immigration Detention</t>
  </si>
  <si>
    <t>Written by Kristine Harris for Medical Justice</t>
  </si>
  <si>
    <t>By drawing on case studies from a number of Medical Justice clients who have been subject to inappropriate segregation practices the report explores the misuse of segregation and scrutinises the dangers of this practice when applied to a population not subject to the same judicial frameworks as prisoners.</t>
  </si>
  <si>
    <t>http://solitaryconfinement.org/uploads/SecretPunishmentMedicalJusticeReport2015.pdf</t>
  </si>
  <si>
    <t xml:space="preserve">Seeing into Solitary: A Review of Certain Nations and Policies Regarding Solitary Confinement of Detainees </t>
  </si>
  <si>
    <t>Juan E. Méndez, Alexander Papachristou, Eric Ordway, Amy Fettig, Dr. Sharon Shalev</t>
  </si>
  <si>
    <t>This study constitutes a key resource for policy-makers and practitioners confronted with the use, and seeking to reform the practice of solitary confinement in their jurisdictions. It addresses and analyzes specific aspects of the practice in the surveyed jurisdictions. It explores, in broad categories, the purposes behind its imposition; procedures for its authorization; the scope for challenges and appeals against and limitations on its use; the nature of physical accommodation; provisions of access to the outside world; the use of physical restraints during solitary confinement regimes; and ongoing efforts to revise laws and regulations on   solitary confinement.The result is a comparative analysis of specific regulations and practices, sheddingl ight on both good practices and aspects of solitary confinement regimes in dire need of reform.</t>
  </si>
  <si>
    <t xml:space="preserve">solitary confinement, human rights, torture </t>
  </si>
  <si>
    <t>https://www.weil.com/~/media/files/pdfs/2016/un_special_report_solitary_confinement.pdf</t>
  </si>
  <si>
    <t>Shedding Light on Solitary Confinement: Three-Part Vimeo PowerPoint Presentation and Discussion Guide</t>
  </si>
  <si>
    <t>Moya Atkinson, with voice-over by Patrick Bond</t>
  </si>
  <si>
    <t>Companion Discussion Guide to three Vimeo PPT presentations with voice-over (approx. 15-20 minutes each) offer a comprehensive overview of solitary confinement: (1) Solitary as Torture, (2) The Dual Loyalty Conflict for Healthcare Professionals,  and (3) The Limits of Reform, the Need for Abolition.</t>
  </si>
  <si>
    <t>solitary confinement, human rights, torture</t>
  </si>
  <si>
    <t>https://www.cswe.org/CSWE/media/Diversity-Center/4-Discussion-Guide-SWASC-Online-Video-Series.pdf</t>
  </si>
  <si>
    <t>discussion guide</t>
  </si>
  <si>
    <t>Shedding Light on Solitary Confinement, Part 1. Solitary as Torture</t>
  </si>
  <si>
    <r>
      <t xml:space="preserve">Part 1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t>
    </r>
    <r>
      <rPr>
        <color rgb="FF1155CC"/>
        <u/>
      </rPr>
      <t>https://www.cswe.org/CSWE/media/Diversity-Center/4-Discussion-Guide-SWASC-Online-Video-Series.pdf</t>
    </r>
    <r>
      <t xml:space="preserve"> </t>
    </r>
  </si>
  <si>
    <t>https://vimeo.com/368879108</t>
  </si>
  <si>
    <t>Shedding Light on Solitary Confinement, Part 2. The Dual Loyalty Conflict for Healthcare Professionals</t>
  </si>
  <si>
    <r>
      <t xml:space="preserve">Part 2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at </t>
    </r>
    <r>
      <rPr>
        <color rgb="FF1155CC"/>
        <u/>
      </rPr>
      <t>https://www.cswe.org/CSWE/media/Diversity-Center/4-Discussion-Guide-SWASC-Online-Video-Series.pdf</t>
    </r>
    <r>
      <t xml:space="preserve">  </t>
    </r>
  </si>
  <si>
    <t>https://vimeo.com/368886476</t>
  </si>
  <si>
    <t>Shedding Light on Solitary Confinement, Part 3. The Limits of Reform, the Need for Abolition</t>
  </si>
  <si>
    <r>
      <t xml:space="preserve">Part 3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at </t>
    </r>
    <r>
      <rPr>
        <color rgb="FF1155CC"/>
        <u/>
      </rPr>
      <t>https://www.cswe.org/CSWE/media/Diversity-Center/4-Discussion-Guide-SWASC-Online-Video-Series.pdf</t>
    </r>
    <r>
      <t xml:space="preserve"> </t>
    </r>
  </si>
  <si>
    <t>https://vimeo.com/368888512</t>
  </si>
  <si>
    <t>Six by Ten Curriculum (10 lesson plans)</t>
  </si>
  <si>
    <t>Voices of Witness</t>
  </si>
  <si>
    <r>
      <t xml:space="preserve">The organization Voices of Witness published a book of oral histories titled </t>
    </r>
    <r>
      <rPr>
        <i/>
      </rPr>
      <t>Six by Ten: Stories from Solitary.</t>
    </r>
    <r>
      <t xml:space="preserve"> The Curriculum they published to accompany the book supports teachers and students in understanding the prison industrial complex through personal narrative. The lesson plans are geared toward students in high school, however they can be adapted for any age. </t>
    </r>
  </si>
  <si>
    <t>Trauma, solitary confinement</t>
  </si>
  <si>
    <t>https://voiceofwitness.org/lesson-plans/six-by-ten/</t>
  </si>
  <si>
    <t>curriculum guide</t>
  </si>
  <si>
    <t>Skeleton Bay</t>
  </si>
  <si>
    <t>Video of stage play on the 2013 California prison strike spearheaded in Pelican Bay S.H.U.</t>
  </si>
  <si>
    <t>California Prison Strike, solitary confinement, voices from inside/ survivors</t>
  </si>
  <si>
    <t>https://www.youtube.com/watch?v=98DvDBs4HlA</t>
  </si>
  <si>
    <t>Social Work in Criminal Justice Settings</t>
  </si>
  <si>
    <t>Dr. Stephen Tripodi</t>
  </si>
  <si>
    <t>This course covers criminological theory, restorative justice, alternatives, re-entry, juvenile justice, and evidence-based practice skills.</t>
  </si>
  <si>
    <t>clinical, policy, restorative justice, criminalization, alternatives to segregation</t>
  </si>
  <si>
    <t>https://www.scribd.com/doc/295274049/sow-4665?secret_password=65t1NPUPVLOTfMRJAz3Q#download&amp;from_embed</t>
  </si>
  <si>
    <t>Social Workers Against Solitary Confinement (SWASC) Toolkit #1 - #5</t>
  </si>
  <si>
    <t>Mary Buser, Dr. Ali Winters, Sandrea Bernabei and Gail Golden</t>
  </si>
  <si>
    <t>A 5-part teaching toolkit: #1 What is Solitary Confinement?, #2 Psychological, Physical and Societal Consequences of Solitary Confinement, #3 Dual Loyalty in Solitary Confinement, #4 Alternative Policy to Solitary Confinement, #5 Do We Have a Right to Torture Prisoners and Violate their Human Rights?</t>
  </si>
  <si>
    <t>solitary confinement, abolition, torture, ethics, alternatives to segregation, mental health, health, ethics,</t>
  </si>
  <si>
    <t>https://www.cswe.org/CSWE/media/Diversity-Center/10-SWASC-Toolkit-1-5.pdf</t>
  </si>
  <si>
    <t>toolkit, fact sheet</t>
  </si>
  <si>
    <t>Social Workers Against Solitary Confinement (SWASC) Toolkit #1: What is Solitary Confinement?</t>
  </si>
  <si>
    <r>
      <t xml:space="preserve">This factsheet, </t>
    </r>
    <r>
      <rPr>
        <u/>
      </rPr>
      <t>#1 of a SWASC Toolkit (What is Solitary Confinement?)</t>
    </r>
    <r>
      <t>, part of a toolkit, defines solitary confinement, discusses the ethical dilemma of healthcare professionals working in solitary confinement units, and lastly provides an example of alternatives to segregation. It provides discussion questions, and resources.</t>
    </r>
  </si>
  <si>
    <t>solitary confinement, abolition, torture, ethics, alternatives to segregation</t>
  </si>
  <si>
    <t>https://www.cswe.org/CSWE/media/Diversity-Center/5-SWASC-Toolkit-1-Intro.pdf</t>
  </si>
  <si>
    <t>Social Workers Against Solitary Confinement (SWASC) Toolkit #2: Psychological, Physical and Societal Consequences of Solitary Confinement</t>
  </si>
  <si>
    <r>
      <t xml:space="preserve">This fact sheet, </t>
    </r>
    <r>
      <rPr>
        <u/>
      </rPr>
      <t>#2 of a SWASC Toolkit (Psychological, Physical and Societal Consequences of Solitary Confinement</t>
    </r>
    <r>
      <t xml:space="preserve">, discusses the psychological, physical and societal impact of solitary confinement. </t>
    </r>
  </si>
  <si>
    <t>solitary confinement, conditions, torture, mental health, health</t>
  </si>
  <si>
    <t>https://www.cswe.org/CSWE/media/Diversity-Center/6-SWASC-Toolkit-2-Consequences.pdf</t>
  </si>
  <si>
    <t>Social Workers Against Solitary Confinement (SWASC) Toolkit #3: Dual Loyalty in Solitary Confinement</t>
  </si>
  <si>
    <r>
      <t xml:space="preserve">This fact sheet, </t>
    </r>
    <r>
      <rPr>
        <u/>
      </rPr>
      <t>#3 of a SWASC Toolkit (Dual Loyalty in Solitary Confinement)</t>
    </r>
    <r>
      <t>, walks you through the many ethical issues and dilemmas inherent in working in solitary confinement, more specifically with those housed in prolonged solitary confinement. It provides discussion points and questions, and suggested activities and readings.</t>
    </r>
  </si>
  <si>
    <t xml:space="preserve">ethics, dual loyalty, solitary confinement, healthcare professionals, clinical </t>
  </si>
  <si>
    <t>https://www.cswe.org/CSWE/media/Diversity-Center/7-SWASC-Toolkit-3-Ethics.pdf</t>
  </si>
  <si>
    <t>Social Workers Against Solitary Confinement (SWASC) Toolkit #4: Alternative Policy to Solitary Confinement</t>
  </si>
  <si>
    <r>
      <t xml:space="preserve">This fact sheet, </t>
    </r>
    <r>
      <rPr>
        <u/>
      </rPr>
      <t>#4 of a SWASC Toolkit Alternative Policy to Solitary Confinement)</t>
    </r>
    <r>
      <t xml:space="preserve">, discusses the details of an alternative policy to segregation, "the stepdown program." </t>
    </r>
  </si>
  <si>
    <t xml:space="preserve">solitary confinement, alternatives to segregation, policy, reform </t>
  </si>
  <si>
    <t>https://www.cswe.org/CSWE/media/Diversity-Center/8-SWASC-Toolkit-4-Alternatives.pdf</t>
  </si>
  <si>
    <t xml:space="preserve">Social Workers Against Solitary Confinement (SWASC) Toolkit #5: Do We Have a Right to Torture Prisoners and Violate their Human Rights? </t>
  </si>
  <si>
    <t>Sandra Bernabei and Gail Golden</t>
  </si>
  <si>
    <r>
      <t xml:space="preserve">This factsheet, </t>
    </r>
    <r>
      <rPr>
        <u/>
      </rPr>
      <t>#5 of a SWASC Toolkit (Do We Have a Right to Torture Prisoners and Violate their Human Rights?),</t>
    </r>
    <r>
      <t xml:space="preserve"> part of a toolkit, explores the questions: do we have the right to torture prisoners, and why is solitary confinement a human rights abuse? Additionally, it provides several examples of alternatives to segregation. </t>
    </r>
  </si>
  <si>
    <t>solitary confinement, human rights, torture, alternatives to segregation</t>
  </si>
  <si>
    <t>https://www.cswe.org/CSWE/media/Diversity-Center/9-SWASC-Toolkit-5-Human-Rights.pdf</t>
  </si>
  <si>
    <t>Social Workers Cannot Practice Ethically in a Correctional System Where Solitary Confinement Exists</t>
  </si>
  <si>
    <t>Mary Gamble</t>
  </si>
  <si>
    <t>Social worker Mary Gamble discusses why she resigned from her position as a behavioral health social worker at a local detention center in Maryland due to the use of prolonged and indefinite solitary confinement.</t>
  </si>
  <si>
    <t>solitary confinement, ethics</t>
  </si>
  <si>
    <t>http://www.socialworkersasc.org/social-workers-cannot-practice-ethically-in-a-correctional-system-where-solitary-confinement-exists/</t>
  </si>
  <si>
    <t>Solitary Conf. &amp; Mental Illness: Letter to the Editor &amp; Author Response</t>
  </si>
  <si>
    <t>Reiter, Keramet</t>
  </si>
  <si>
    <t>Response to examination of “dual loyalty” concerns for mental health professionals in New York City jails, focused on services that maintain the practice of solitary confinement.</t>
  </si>
  <si>
    <t>solitary confinement, ethics, health professionals, dual loyalty</t>
  </si>
  <si>
    <t>https://fxb.harvard.edu/2015/07/08/solitary-confinement-mental-illness-letter-to-the-editor-author-response/</t>
  </si>
  <si>
    <t>Solitary Confinement and International Human Rights: Why the U.S. Prison System Fails Global Standards</t>
  </si>
  <si>
    <t>Elizabeth Vasiliades</t>
  </si>
  <si>
    <t>This article discusses solitary confinement history, and prisoner rights.</t>
  </si>
  <si>
    <t>human rights, solitary confinement, advocacy</t>
  </si>
  <si>
    <t>http://digitalcommons.wcl.american.edu/cgi/viewcontent.cgi?article=1045&amp;context=auilr</t>
  </si>
  <si>
    <t>Solitary Confinement and Mental Illness in U.S. Prisons: A Challenge for Medical Ethics</t>
  </si>
  <si>
    <t>Jeffrey Metzner and Jamie Fellner</t>
  </si>
  <si>
    <t>Jeffrey Metzner and Jamie Fellner address the challenges and human rights responsibilities of physicians confronting this prison practice. They conclude by urging professional organizations to adopt formal positions against the prolonged isolation of prisoners with serious mental illness.</t>
  </si>
  <si>
    <t>Solitary confinement, mental illness, ethics, human rights</t>
  </si>
  <si>
    <t>http://jaapl.org/content/38/1/104</t>
  </si>
  <si>
    <t xml:space="preserve">journal article </t>
  </si>
  <si>
    <t>Solitary Confinement and Risk of Self Harm Among Jail Inmates</t>
  </si>
  <si>
    <t>Fatos Kaba, Andrea Lewis, Sarah Glowa-Kollisch,James Hadler, David Lee, Howard Alper, Daniel Selling, Ross MacDonald, Angela Solimo, Amanda Parsons, and Homer Venters</t>
  </si>
  <si>
    <t>This research study found self harm to be associated significantly with being in solitary, serious mental illness, being 18 or under, and being latino or white.</t>
  </si>
  <si>
    <t>solitary confinement, mental illness</t>
  </si>
  <si>
    <t>https://ajph.aphapublications.org/doi/full/10.2105/ajph.2013.301742</t>
  </si>
  <si>
    <t>research study</t>
  </si>
  <si>
    <t>Solitary Confinement as  a Prison Health Issue</t>
  </si>
  <si>
    <t>Sharon Shalev</t>
  </si>
  <si>
    <t>Solitary confinement is a common and universal feature of prison systems worldwide, used throughout the various stages of the criminal justice process and for a variety of reasons including punishment, containment and protection. This chapter offers a brief overview of the practice, with a particular focus on key issues relevant to prison health care staff.</t>
  </si>
  <si>
    <t>solitary confinement, health care</t>
  </si>
  <si>
    <t>https://papers.ssrn.com/sol3/papers.cfm?abstract_id=3073610</t>
  </si>
  <si>
    <t>Solitary Confinement as Torture</t>
  </si>
  <si>
    <t>Mark Bowers, Patricia Fernandez, Megha Shah, Katherine Slager</t>
  </si>
  <si>
    <t>This report examines the U.S. Constitution and its protections, the international standards that the United States as a nation has endorsed, as well as North Carolina state legal protections.</t>
  </si>
  <si>
    <t>https://law.unc.edu/wp-content/uploads/2019/10/solitaryconfinementreport.pdf</t>
  </si>
  <si>
    <t>Solitary Confinement Fact Sheet</t>
  </si>
  <si>
    <t>National Alliance on Mental Illness</t>
  </si>
  <si>
    <t>National Alliance on Mental Illness's fact sheet on solitary confinement.</t>
  </si>
  <si>
    <t>https://www.prisonlegalnews.org/media/publications/Solitary%20Confinement%20Fact%20Sheat%20NAMI%202012.pdf</t>
  </si>
  <si>
    <t>fact sheet</t>
  </si>
  <si>
    <t>Solitary confinement panel highlights inhumane prison practices</t>
  </si>
  <si>
    <t>Social Workers Against Solitary Confinement (SWASC)</t>
  </si>
  <si>
    <t>Social Workers Against Solitary Confinement (SWASC), an issues chapter of the Social Welfare Action Alliance (SWAA), held a panel discussion about the cruelty of solitary confinement on Thursday, April 18, at Brockport’s Downtown campus. “Cruel and Unusual: Solitary Confinement as Torture in the United States” consisted of a three person panel with each sharing their unique perspectives regarding solitary confinement.</t>
  </si>
  <si>
    <t>http://www.brockportstylus.org/news/article/current/2019/04/23/101501/solitary-confinement-panel-highlights-inhumane-prison-practices</t>
  </si>
  <si>
    <t>advocacy example: panel</t>
  </si>
  <si>
    <t xml:space="preserve">Solitary Confinement Readers Theater </t>
  </si>
  <si>
    <t>Willow Katz, Temple Beth El, Marie Levin, Dolores Canales</t>
  </si>
  <si>
    <t xml:space="preserve">Readings of Hell is a Very Small Place, If the Shoe Fits, and other voices from solitary confinement. Some voices include the California Prisoner Human Rights Movement, including the Hunger Strikes. </t>
  </si>
  <si>
    <t>activism, Human rights, voices from inside/ survivors, solitary confinement, hunger strike</t>
  </si>
  <si>
    <t>https://www.youtube.com/watch?v=lVcEUuByoQE</t>
  </si>
  <si>
    <t>Solitary Confinement, Dual Loyalty, and Policy Change</t>
  </si>
  <si>
    <t>Nicholas Shepack, University of Nevada social work student, the ACLU and the Unlock the Box Campaign</t>
  </si>
  <si>
    <t>The ACLU of Nevada and Unlock the Box presented “Solitary Confinement, Dual Loyalty and Policy Change”, an event that explored solitary confinement, the ethical issue of providing much needed care in an environment that has overtly negative effects on our clients, as well as how to advocate for policy change.</t>
  </si>
  <si>
    <t>Solitary Confinement, Ethics</t>
  </si>
  <si>
    <t>https://www.facebook.com/events/university-of-nevada-reno/solitary-confinement-dual-loyalty-and-policy-change/360707608189225/</t>
  </si>
  <si>
    <t>advocacy example: event</t>
  </si>
  <si>
    <t xml:space="preserve">Solitary Confinement, Public Safety, and Recidivism </t>
  </si>
  <si>
    <t>Shira E. Gordon</t>
  </si>
  <si>
    <t>This article argues for policy reforms to counteract the harmful impact of solitary confinement on public safety and recidivism, informed by the constitutional standards for its use in prisons.</t>
  </si>
  <si>
    <t>https://repository.law.umich.edu/mjlr/vol47/iss2/6/</t>
  </si>
  <si>
    <t>Solitary Confinement: Going Down the Rabbit Hole</t>
  </si>
  <si>
    <t>Danny H. Sullivan, Adam Deacon</t>
  </si>
  <si>
    <t>This column explores the evidence that solitary confinement harms mental health, and reviews some of the international and local perspectives on the practice. Recommendations are made to end solitary confinement, contending that this is to the benefit of prisoners and prisons, as well as the communities to which prisoners will return.</t>
  </si>
  <si>
    <t>solitary confinement, mental health, abolition</t>
  </si>
  <si>
    <t>https://www.semanticscholar.org/paper/Solitary-Confinement%3A-Going-Down-the-Rabbit-Hole.-Sullivan-Deacon/1a9fdc0a9bc4ded12bc8a711161e56df5d24b76f</t>
  </si>
  <si>
    <t>Solitary Confinement: Inhumane, Ineffective, and Wasteful</t>
  </si>
  <si>
    <t>Southern Poverty Law Center (SPLC)</t>
  </si>
  <si>
    <t>This report by the Southern Poverty Law Center (SPLC) describes the solitary confinement practices in Florida, the negative effects of solitary confinement, and stories of people who have experienced solitary confinement in Florida. The SPLC also makes recommendations to reform and reduce the use of solitary confinement in Florida.</t>
  </si>
  <si>
    <t>https://www.safealternativestosegregation.org/resource/solitary-confinement-inhumane-ineffective-and-wasteful/</t>
  </si>
  <si>
    <t>Solitary Confinement: Social Death and Its Afterlives</t>
  </si>
  <si>
    <t>Lisa Guenther</t>
  </si>
  <si>
    <t>Lisa Guenther examines the death-in-life experience of solitary confinement in America from the early nineteenth century to today’s supermax prisons. Documenting how solitary confinement undermines prisoners’ sense of identity and their ability to understand the world, Guenther demonstrates the real effects of forcibly isolating a person for weeks, months, or years.</t>
  </si>
  <si>
    <t>https://www.amazon.com/Solitary-Confinement-Lisa-Guenther/dp/0816679592</t>
  </si>
  <si>
    <t>Solitary Confinement: Torture in U.S. Prisons</t>
  </si>
  <si>
    <t>Center for Constitutional Rights</t>
  </si>
  <si>
    <t>A fact sheet on why solitary confinement is torture.</t>
  </si>
  <si>
    <t>https://ccrjustice.org/home/get-involved/tools-resources/fact-sheets-and-faqs/torture-use-solitary-confinement-us-prisons</t>
  </si>
  <si>
    <t>Solitary Confinement’s Mockery of Human Rights</t>
  </si>
  <si>
    <t xml:space="preserve">Article by the Washington Post that features Mary Buser, former assistant chief of mental health in the solitary confinement unit at Rikers Island. She discusses the ethical dilemma of solitary confinement, and human rights abuses occuring.  </t>
  </si>
  <si>
    <t>torture, solitary confinement, Rikers Island, John McCain</t>
  </si>
  <si>
    <t>https://www.washingtonpost.com/opinions/solitary-confinements-mockery-of-human-rights/2014/04/04/537f32b4-b9c5-11e3-9a05-c739f29ccb08_story.html</t>
  </si>
  <si>
    <t>Solitary Nation</t>
  </si>
  <si>
    <t>Dan Edge, Producer and Director</t>
  </si>
  <si>
    <r>
      <t xml:space="preserve">With extraordinary access, award-winning producer and director Dan Edge takes you to the epicenter of the raging debate about prison reform. </t>
    </r>
    <r>
      <rPr>
        <i/>
      </rPr>
      <t>Solitary Nation</t>
    </r>
    <r>
      <t xml:space="preserve"> brings you an up-close, graphic look at a solitary confinement unit in Maine’s maximum security prison.</t>
    </r>
  </si>
  <si>
    <t>Solitary Confinement</t>
  </si>
  <si>
    <t>https://www.pbs.org/wgbh/frontline/film/solitary-nation/</t>
  </si>
  <si>
    <t xml:space="preserve">Solitary Voices: How US immigration authorities Use Solitary Confinement </t>
  </si>
  <si>
    <t>Antonio Cucho, Karrie Kehoe, International Consortium of Investigative Journalists</t>
  </si>
  <si>
    <t>The International Consortium of Investigative Journalists analyzed more than 8,400 records describing the placement of immigrant detainees in solitary confinement in facilities operated by U.S. Immigration &amp; Customs Enforcement (ICE).</t>
  </si>
  <si>
    <t>https://www.icij.org/investigations/solitary-voices/how-us-immigration-authorities-use-solitary-confinement/</t>
  </si>
  <si>
    <t>Solitary Voices: Thousands of Immigrants Suffer in Solitary Confinement in ICE Detention</t>
  </si>
  <si>
    <t>Spencer Woodman, Maryam Saleh, Hannah Rappleye, Karrie Kehoe, International Consortium of Investigative Journalists</t>
  </si>
  <si>
    <t>The Intercept’s and ICIJ’s reporting, which included a groundbreaking review of more than 8,400 reports describing placements of ICE detainees in solitary confinement, found that the immigration agency has used isolation cells to punish immigrants for offenses as minor as consensual kissing, and to segregate hunger strikers, LGBTQ detainees, and people with disabilities.</t>
  </si>
  <si>
    <t>https://theintercept.com/2019/05/21/ice-solitary-confinement-immigration-detention/</t>
  </si>
  <si>
    <t>Jean Casella and James Ridgeway</t>
  </si>
  <si>
    <t xml:space="preserve">Solitary Watch is a nonprofit national watchdog group that investigates, documents, and disseminates information on the widespread use of solitary confinement in U.S. prisons and jails. As the only site dedicated solely to solitary confinement across the United States, our mission is to provide the public—as well as practicing attorneys, legal scholars, law enforcement and corrections officers, policymakers, educators, advocates, people in prison and their families—with the first centralized source of unfolding news, original reporting, firsthand accounts, background research, and advocacy tools on this vital domestic human rights issue, in order to bring about awareness, debate, and change. </t>
  </si>
  <si>
    <t>https://solitarywatch.org/</t>
  </si>
  <si>
    <t>Solitary Watch: Solitary confinement in the US FAQ</t>
  </si>
  <si>
    <t>This factsheet by Solitary Watch answers Frequently Asked Questions about Solitary Confinement.</t>
  </si>
  <si>
    <t>https://solitarywatch.org/wp-content/uploads/2019/05/Solitary-Confinement-FAQ-2018-final.pdf</t>
  </si>
  <si>
    <t>Solitary: Inside Red Onion State Prison</t>
  </si>
  <si>
    <t>Kristi Jacobson, Director</t>
  </si>
  <si>
    <t>This film explores life on both sides of the bars, raising provocative questions about punishment in America today.</t>
  </si>
  <si>
    <t>Solitary confinement</t>
  </si>
  <si>
    <t>https://www.hbo.com/documentaries/solitary-inside-red-onion-state-prison</t>
  </si>
  <si>
    <t>Solitary: Inside Red Onion State Prison Viewing Guide</t>
  </si>
  <si>
    <t>This viewing guide published by Solitary Watch provides excellent activities and discussion questions for the documentary "Red Onion State Prison" which could be adapted for use in college and master level classrooms.</t>
  </si>
  <si>
    <t>https://solitarywatch.org/wp-content/uploads/2017/02/Solitary_Viewing_Guide.pdf</t>
  </si>
  <si>
    <t xml:space="preserve">viewing guide </t>
  </si>
  <si>
    <t>Solitary: Inside Red Onion State Prison Viewing Guide, Addendum Questions for Treatment Professionals</t>
  </si>
  <si>
    <t>Discussion questions for health professionals as a companion to the documentary "Solitary: Inside Red Onion State Prison."</t>
  </si>
  <si>
    <t xml:space="preserve">solitary confinement, ethics, dual loyalty </t>
  </si>
  <si>
    <t>https://docs.google.com/document/d/1Ex0direvKNZ4TGKozCg2QsL7FQ1aLAetXkkIGA5inA8/edit?usp=sharing</t>
  </si>
  <si>
    <t>Solitary: The Inside Story of Supermax Isolation and How We Can Abolish it</t>
  </si>
  <si>
    <r>
      <t xml:space="preserve">Terry Kupers’ </t>
    </r>
    <r>
      <rPr>
        <i/>
      </rPr>
      <t>Solitary</t>
    </r>
    <r>
      <t xml:space="preserve"> represents both a robust intellectual contribution to analyses of modern solitary confinement use and a powerful piece of advocacy advocating for abolition of the practice – a rare feat in an academic work. Kupers, a practicing psychiatrist, has worked for decades as a forensic psychiatric expert in prison conditions cases across the United States, and this practical background shapes both his analysis and his writing style. At many points, </t>
    </r>
    <r>
      <rPr>
        <i/>
      </rPr>
      <t>Solitary</t>
    </r>
    <r>
      <t xml:space="preserve"> reads like a gripping expert report – documenting constitutionally inadequate conditions of mental health treatment and arguing for improvements.</t>
    </r>
  </si>
  <si>
    <t>solitary confinement, abolition, mental health</t>
  </si>
  <si>
    <t>https://www.ucpress.edu/book/9780520292239/solitary</t>
  </si>
  <si>
    <t>Solitary: Unbroken by four decades of solitary confinement, my story of transformation and hope</t>
  </si>
  <si>
    <t>Albert Woodfox</t>
  </si>
  <si>
    <r>
      <rPr>
        <i/>
      </rPr>
      <t>Solitary</t>
    </r>
    <r>
      <t xml:space="preserve"> is the unforgettable life story of a man who served more than four decades in solitary confinement--in a 6-foot by 9-foot cell, 23 hours a day, in notorious Angola prison in Louisiana--all for a crime he did not commit. That Albert Woodfox survived was, in itself, a feat of extraordinary endurance against the violence and deprivation he faced daily. That he was able to emerge whole from his odyssey within America's prison and judicial systems is a triumph of the human spirit, and makes his book a clarion call to reform the inhumanity of solitary confinement in the U.S. and around the world.</t>
    </r>
  </si>
  <si>
    <t>https://www.indiebound.org/book/9780802129086</t>
  </si>
  <si>
    <t>Sourcebook on Solitary Confinement</t>
  </si>
  <si>
    <t>This book/document provides a comprehensive single point of reference on solitary confinement, its documented health effects, and professional, ethical and human rights guidelines and codes of practice relating to its use. It is hoped that the Sourcebook will encourage policy makers and prison managers to put in place safeguards and mechanisms to limit the use of solitary confinement and to mitigate its harmful consequences.</t>
  </si>
  <si>
    <t>solitary confinement, healthcare, reform</t>
  </si>
  <si>
    <t>http://www.solitaryconfinement.org/sourcebook</t>
  </si>
  <si>
    <t>Speaking Truth to Power: Political Prisoners in the United States</t>
  </si>
  <si>
    <t>Dhoruba Bin Wahad</t>
  </si>
  <si>
    <t>Dhoruba Bin Wahad's experience as a political prisoner and Black Panther Party member, and his analysis of the US and carceral system.</t>
  </si>
  <si>
    <t>political prisoner, racism, carceral system/mass incarceration</t>
  </si>
  <si>
    <t>https://heinonline.org/HOL/LandingPage?handle=hein.journals/yjll2&amp;div=9&amp;id=&amp;page=</t>
  </si>
  <si>
    <t>Stop Solitary for Kids</t>
  </si>
  <si>
    <t>Stop Solitary for Kids is a campaign to end solitary confinement of youth in juvenile and adult facilities in the United States which works through a joint effort by the Center for Children’s Law and Policy, the Center for Juvenile Justice Reform, the Council of Juvenile Justice Administrators, and the Justice Policy Institute.</t>
  </si>
  <si>
    <t>youth, solitary confinement, policy</t>
  </si>
  <si>
    <t>Stop Solitary: Advocacy Resources</t>
  </si>
  <si>
    <t>This is a listing of solitary confinement related resources for advocates.</t>
  </si>
  <si>
    <t>https://www.aclu.org/sites/default/files/field_document/2018.12.19_resources_for_advocates.pdf</t>
  </si>
  <si>
    <t>resources</t>
  </si>
  <si>
    <t>Stories of Life in Solitary Confinement</t>
  </si>
  <si>
    <t>Filmmaker Cali Bondad and reporter Gabrielle Canon</t>
  </si>
  <si>
    <t xml:space="preserve"> This video capture the voices of inmates from the Pelican Bay State Prison Security Housing Unit (S.H.U.), a supermax security prison located in Del Norte County, California. With rare access, we hear inmates' experiences in the facility. This short documentary, produced by Sister, and article published by Canon on Medium offer a visceral snapshot at how inmates live day by day in solitary confinement.</t>
  </si>
  <si>
    <t>https://video.nationalgeographic.com/video/short-film-showcase/00000156-3801-dca8-ab77-3dd9ec820000</t>
  </si>
  <si>
    <t>Suicide 2018 Working Document</t>
  </si>
  <si>
    <t>Moya Atkinson and Marilyn Montenegro</t>
  </si>
  <si>
    <t>This fact sheet includers risk factors, conditions, and resources related to solitary confinement and death by suicide.</t>
  </si>
  <si>
    <t>death by suicide, solitary confinement</t>
  </si>
  <si>
    <t>https://drive.google.com/file/d/1Ye_RBzVn0xNiiDVNKLNSUf8gGsxAU5Va/view?usp=sharing</t>
  </si>
  <si>
    <t>Survivors Manual: How to Survive in Solitary Confinement</t>
  </si>
  <si>
    <t>A manual published by the American Friends Service Committee Prison Watch Program that was written by and for people in solitary confinement.</t>
  </si>
  <si>
    <t>Solitary confinement, voices from inside/ survivors</t>
  </si>
  <si>
    <t>https://www.afsc.org/sites/default/files/documents/Survivors%20Manual_0.pdf</t>
  </si>
  <si>
    <t>Survivors Speak Prisoner Testimonies of Torture in United States Prisons and Jails</t>
  </si>
  <si>
    <t>American Friends Service Committee(AFSC)</t>
  </si>
  <si>
    <t>A Shadow Report by the American Friends Service Committee submitted for the November 2014 Review of the United States by the Committee Against Torture.</t>
  </si>
  <si>
    <t>solitary confinement, torture, violence, political prisoners, voices from inside/ survivors</t>
  </si>
  <si>
    <t>https://www.prisonlegalnews.org/media/publications/Survivors%20Speak%20--%20Prisoner%20Torture%20Testimoneies%2C%20ASFC%2C%202014.pdf</t>
  </si>
  <si>
    <t xml:space="preserve">SWASC Letter to NCCHC </t>
  </si>
  <si>
    <t>SWASC Mails Petition with 700 Signatures, Cover Letter and Addendum to Chair of the Board of Directors, National Commission on Correctional Health Care on February 19, 2019</t>
  </si>
  <si>
    <t>petition</t>
  </si>
  <si>
    <t>https://www.socialworkersasc.org/swasc-sends-cover-letter-to-ncchc-with-petition-signed-by-nearly-700-members/</t>
  </si>
  <si>
    <t>SWASC Recommendations for NASW Criminal Justice Priorities 2018 - 2019</t>
  </si>
  <si>
    <t xml:space="preserve">Recommendations were made  on behalf of SWASC to NASW re: its Criminal Justice Priorities. </t>
  </si>
  <si>
    <t>NASW</t>
  </si>
  <si>
    <t>https://www.socialworkersasc.org/swasc-recommendations-for-nasw-criminal-justice-priorities-2018-2019/</t>
  </si>
  <si>
    <t>Teaching Module on The Revised United Nations Standard Minimum Rules for the Treatment of Prisoners (Nelson Mandela Rules)</t>
  </si>
  <si>
    <t xml:space="preserve">An overview of the Nelson Mandela rules written by Professer Joseph M. Wronka. </t>
  </si>
  <si>
    <t>https://drive.google.com/file/d/17mbk-xtsuLkvT3QO71AE-GIQVNKVvTnr/view?usp=sharing</t>
  </si>
  <si>
    <t>Testimonies of Torture in New Jersey Prisons: Evidence of Human Rights Violations</t>
  </si>
  <si>
    <t>A report by the American Friends Service Committee's Bonnie Kerness, with dozens of testimonies of torture in New Jersey prisons.</t>
  </si>
  <si>
    <t>human rights, torture, voices from inside/ survivors, New Jersey</t>
  </si>
  <si>
    <t>https://www.afsc.org/sites/default/files/documents/TORTURE%20IN%20NEW%20JERSEY%20PRISONS_0.pdf</t>
  </si>
  <si>
    <t xml:space="preserve">Testimony of Bonnie Kerness, NJ S.51/A547 The Isolated Confinement Restriction Act </t>
  </si>
  <si>
    <t xml:space="preserve">Testimony of Bonnie Kerness, Director of Prison Watch, , The American Friends Service Committee, before the NJ Assembly Law and Public Safety Committee re: The Isolated Confinement Restriction Act, which includes the written testimonies of survivors of solitary confinement and torture. This bill passed committee, but was vetoed by then govenor Chris Christie in 2016. The bill has since passed with NJ's new govenor Phil Murphy in 2019. </t>
  </si>
  <si>
    <t>torture, solitary confinement, law, policy, reform, human rights, voices from the inside</t>
  </si>
  <si>
    <t>https://drive.google.com/file/d/1W3r2CzQpvoL9aCQyozRsZABhq-0HtCsc/view?usp=sharing</t>
  </si>
  <si>
    <t>advocacy example: testimony</t>
  </si>
  <si>
    <t>The 13th</t>
  </si>
  <si>
    <t>Ava Duvernay</t>
  </si>
  <si>
    <t>The 13th by Ava Duvernay examines why the US has produced the highest rate of incarceration in the world, with the majority of those imprisoned being African American. The title of the film refers to the 13th Amendment to the constitution: “Neither slavery nor involuntary servitude, except as a punishment for crime whereof the party shall have been duly convicted, shall exist within the United States.”</t>
  </si>
  <si>
    <t>carceral system/ mass incarceration, Thirteenth Amendment</t>
  </si>
  <si>
    <t>http://www.avaduvernay.com/#/13th/</t>
  </si>
  <si>
    <t>The art of surviving in solitary confinement</t>
  </si>
  <si>
    <t>Artist Ojore Lutalo was released from New Jersey's Trenton State Penitentiary on August 26, 2009, after spending 28 years in prison. He spent 22 of those years in solitary confinement in the Management Control Unit. In order to keep his sanity during his internment, Ojore followed a strict regimen of physical exercise, meditation, and study. Ojore began creating collages both as a way to maintain his sanity and to more adequately convey to his friends the physical and emotional reality he experienced within solitary confinement. He created a wide range of art pieces offering both his unique perspective on the conditions he faced and commentary on injustices more broadly.</t>
  </si>
  <si>
    <t>solitary confinement, political prisoner, art</t>
  </si>
  <si>
    <t>https://www.afsc.org/story/art-surviving-solitary-confinement</t>
  </si>
  <si>
    <t>The Association of Administrative Segregation Placement and Other Risk Factors with the Self-Injury-Free Time of Male Prisoners</t>
  </si>
  <si>
    <t>Eric Lanes</t>
  </si>
  <si>
    <t>This study examined the relationship between risk factors for prisoner self-injurious behavior (SIB) and the amount of time male prisoners function without engaging in SIB (SIB-free time), and obtained estimates of SIB-free time for selected SIB prisoner subgroups dependent on their housing status.</t>
  </si>
  <si>
    <t>https://www.tandfonline.com/doi/abs/10.1080/10509670903081342</t>
  </si>
  <si>
    <t>The brain in solitude: an (other) eighth amendment challenge to solitary confinement</t>
  </si>
  <si>
    <t>Frederica Coppola</t>
  </si>
  <si>
    <t>This article  discusses how solitary confinement is cruel and unusual punishment, with both legal and psychological considerations.</t>
  </si>
  <si>
    <t>https://papers.ssrn.com/sol3/papers.cfm?abstract_id=3459521</t>
  </si>
  <si>
    <t>The Center for Prisoner Health and Human Rights</t>
  </si>
  <si>
    <t>Brown University</t>
  </si>
  <si>
    <t>The Center for Prisoner Health and Human Rights is a partnership between the Miriam Hospital and The Alpert Medical School at Brown University. The Center for Prisoner Health and Human Rights seeks to improve the health and human rights of criminal justice populations through education, research, and advocacy.</t>
  </si>
  <si>
    <t>health care, human rights</t>
  </si>
  <si>
    <t>https://www.brown.edu/initiatives/prison-outreach/health-and-human-rights</t>
  </si>
  <si>
    <t>The collateral damage of solitary never goes away' – The Story podcast</t>
  </si>
  <si>
    <t>Victor Pate</t>
  </si>
  <si>
    <t>Victor Pate is interviewed on his experiences in solitary for various charges, including the charge of having too many bed sheets in his prison cell. In all he spend nearly two years in solitary confinement in prisons across New York. Victor was psychologically and physically affected, experiencing hallucinations and hearing voices.</t>
  </si>
  <si>
    <t>https://www.theguardian.com/news/audio/2016/may/03/solitary-confinement-6x9-victor-pate-the-story-podcast</t>
  </si>
  <si>
    <t>podcast</t>
  </si>
  <si>
    <t>The Determinants and Consequences of Solitary Confinement: Risk Factor, Future Criminal Justice Involvement, and Mortality</t>
  </si>
  <si>
    <t>The expanded use of solitary confinement exemplifies this trend toward more punitive penal practices. Despite widespread use, the determinants and consequences of solitary confinement have not been thoroughly investigated. This study leverages rich administrative data on individuals who were sentenced to prison and observed over time to investigate: the risk factors of exposure to solitary confinement, its effect on future criminal justice contact, and long-term consequences on mortality after release from prison.”</t>
  </si>
  <si>
    <t>solitary confinement, long term effects</t>
  </si>
  <si>
    <t>The Effect of Mental Illness on Segregation Following Institutional Misconduct</t>
  </si>
  <si>
    <t>Kyleigh Clark</t>
  </si>
  <si>
    <t xml:space="preserve"> This study examines the effect of mental illness on the likelihood that an incarcerated person is sanctioned with segregation following an incident of misconduct. Its findings suggest that people with mental illness are more likely to be sentenced to segregation than people who do not have a mental illness; they are also more likely to receive segregation sanctions compared to alternative disciplinary responses.</t>
  </si>
  <si>
    <t>mental illness, solitary confinement, effects</t>
  </si>
  <si>
    <t>https://www.safealternativestosegregation.org/resource/the-effect-of-mental-illness-on-segregation-following-institutional-misconduct/</t>
  </si>
  <si>
    <t>The Effects of Restrictive Housing on Recidivism</t>
  </si>
  <si>
    <t>This study examined (a) the extent to which a cohort of released state prisoners were held in restrictive housing during their confinements, (b) whether or not they were released to the community directly from restrictive housing, and (c) whether or not these factors significantly impacted the likelihood of three types of recidivism. The results revealed that time spent in restrictive housing increased the risk of supervision revocations up to two years after release, but did not significantly increase the likelihood of rearrest or reconviction.</t>
  </si>
  <si>
    <t>solitary confinement, effects, recidivism</t>
  </si>
  <si>
    <t>https://www.safealternativestosegregation.org/resource/the-effects-of-restrictive-housing-on-recidivism/</t>
  </si>
  <si>
    <t>The Ethical Conflicts of Working in Solitary Confinement</t>
  </si>
  <si>
    <t>The author uses several standards of professional and medical ethics to arrive at principled decisions on multiple ethical conflicts present within this specialized field of practice in solitary confinement.</t>
  </si>
  <si>
    <t>solitary confinement, ethics, social work</t>
  </si>
  <si>
    <t>https://drive.google.com/file/d/0B1zQL4sCZIYRWHRpaFZmRDk4dFVXNzZvVWNwd1NXb2tYUS1v/view?usp=sharing</t>
  </si>
  <si>
    <t>The Fire Inside, Newsletter to the California Coalition for Women Prisoners, Issue 49</t>
  </si>
  <si>
    <t>California Coalition for Women Prisoners</t>
  </si>
  <si>
    <t xml:space="preserve">This  newsletter focuses on women prisoners in solitary confinement. </t>
  </si>
  <si>
    <t>women, solitary confinement</t>
  </si>
  <si>
    <t>https://womenprisoners.org/wp/wp-content/uploads/2012/11/Issue-49-Fall-2013.pdf</t>
  </si>
  <si>
    <t>newsletter</t>
  </si>
  <si>
    <t>The Height of Cruelty: Solitary Confinement for Mentally Ill Prisoners</t>
  </si>
  <si>
    <t>Between 80,000 and 100,000 US prisoners are held in some form of solitary confinement for up to 24 hours a day. Mary Buser led the mental health department in Rikers Island Prison and now joins RT America’s Ashlee Banks to share her professional insights and harrowing memories.</t>
  </si>
  <si>
    <t>https://www.youtube.com/watch?feature=youtu.be&amp;v=5eBGrHwu4Xs&amp;app=desktop</t>
  </si>
  <si>
    <t>The Hidden History of Solitary Confinement in New Jersey's Control Units</t>
  </si>
  <si>
    <t>As coordinator of the American Friends Service Committee’s Prison Watch Project, Bonnie Kerness is a leading voice for humanitarian reform of U.S. prisons, jails, and detention centers. Kerness is also a pioneer in raising awareness about the use of prolonged solitary confinement, and in uncompromisingly identifying the practice as a form of torture. Since the 1990s, she has coordinated AFSC’s STOPMAX Campaign, which ”works to eliminate the use of isolation and segregation in U.S. prisons” through “research, grassroots organizing, public education and policy advocacy.”</t>
  </si>
  <si>
    <t>https://solitarywatch.org/2013/03/13/the-hidden-history-of-solitary-confinement-in-new-jerseys-control-units/</t>
  </si>
  <si>
    <t>The History of a One-sided Dialogue With Todd Ashker</t>
  </si>
  <si>
    <t>O’Hearn, Denis</t>
  </si>
  <si>
    <t>"This is the story of my attempts to speak publicly about my friendship with Todd Ashker, a reputed “leader” of the hunger strike in California’s prisons."</t>
  </si>
  <si>
    <t>hunger strike, human rights</t>
  </si>
  <si>
    <t>https://www.counterpunch.org/2013/08/23/the-history-of-a-one-sided-dialogue-with-todd-ashker/</t>
  </si>
  <si>
    <t>The Humane Imperative - Ending Solitary Confinement</t>
  </si>
  <si>
    <t>Terry Kupers, Amy Fettig and Ron Honberg, National Alliance on Mental Illness (NAMI) and Substance Abuse and Mental Health Services Administration (SAMHSA)</t>
  </si>
  <si>
    <t>A NAMI/SAMHSA 1hr long webinar. It includes discussion about national efforts to reform the use of solitary confinement in jails and prisons, as well as alternative strategies that have emerged for addressing mental health treatment needs.</t>
  </si>
  <si>
    <t>mental health, mental illness, healthcare professionals, alternatives to solitary confinement, reform</t>
  </si>
  <si>
    <t>https://www.nami.org/About-NAMI/NAMI-News/2017/Free-Webinar-Recording-on-Solitary-Confinement</t>
  </si>
  <si>
    <t>The Impact of Various Social Policies on Criminality, Criminalization, and the Criminal Justice system</t>
  </si>
  <si>
    <t>Dr. Sheryl Kubiak</t>
  </si>
  <si>
    <t xml:space="preserve">This course focuses on social policy and criminalization. It uses an "inside-out prison exchange" model of teaching, whereby graduate students and a group of people who are incarcerated take the course together. </t>
  </si>
  <si>
    <t>clinical, re-entry, restorative justice</t>
  </si>
  <si>
    <t>https://www.scribd.com/doc/296103678/2016-final-sw-492-syllabus-1-9-16?secret_password=jpjWNy6jHGNAR4pWlLdS#download&amp;from_embed</t>
  </si>
  <si>
    <t>The Justice Collaborative Engagement Project</t>
  </si>
  <si>
    <t>Tides Advocacy</t>
  </si>
  <si>
    <t>The Justice Collaborative Engagement Project is an independent, nonpartisan research and advocacy organization devoted to holding public officials accountable for reforming the justice system and building healthier and safer communities. We are a nonprofit 501(c)(4) project of Tides Advocacy.</t>
  </si>
  <si>
    <t>reform, carceral system/mass incarceration, organizing</t>
  </si>
  <si>
    <t>https://www.tjcengage.org/</t>
  </si>
  <si>
    <t>The Misery of Solitary Confinement</t>
  </si>
  <si>
    <t>The Crime Report article by Mary Buser regarding Rikers Island, solitary confinement, torture, mental health, and ethics.</t>
  </si>
  <si>
    <t>Rikers Island, National Association of Social Workers</t>
  </si>
  <si>
    <t>https://thecrimereport.org/2016/11/01/the-misery-of-solitary-confinement/</t>
  </si>
  <si>
    <t>The Nelson Mandela Rules (Course)</t>
  </si>
  <si>
    <t>United Nations Office of Drugs and Crime (UNODC)</t>
  </si>
  <si>
    <t>This course contains seven self-paced modules that will assist the user in understanding and applying the Nelson Mandela Rules as the universally acknowledged minimum standard for the management of prisons and the treatment of prisoners. It consists of an introduction, five substantive modules as well as a final assessment. Each substantive module consists of a theoretical and a practical part, the latter exposing the user to concrete prison management scenarios. Resource sections throughout the course provide references to more in-depth technical guidance material. The course has been primarily designed as a practical training tool for prison officers and other officials working in prisons. It will be equally relevant for prison monitoring and inspection bodies and other (non-)governmental entities promoting prison reform in the line with international standards and norms.</t>
  </si>
  <si>
    <t>prisoner rights, human rights</t>
  </si>
  <si>
    <t>https://www.unodc.org/elearning/en/courses/course-catalogue.html#mandela</t>
  </si>
  <si>
    <t>online training</t>
  </si>
  <si>
    <t>The Nelson Mandela Rules (Infographic)</t>
  </si>
  <si>
    <t>United Nations Office on Drugs and Crime (UNODC)</t>
  </si>
  <si>
    <t>An infographic by the UNODC on the Nelson Mandela Rules and the UN Standard minimum rules for the treatment of prisoners.</t>
  </si>
  <si>
    <t>https://www.un.org/en/events/mandeladay/assets/pdf/16-00403_Mandela_rules_infographic.pdf</t>
  </si>
  <si>
    <t>infographic</t>
  </si>
  <si>
    <t>The New Jim Crow: Mass Incarceration in the Age of Colorblindness</t>
  </si>
  <si>
    <t>Michelle Alexander</t>
  </si>
  <si>
    <t>This a stunning account of the rebirth of  a caste-like system in the United States, one that has resulted in millions of African Americans locked behind bars and then relegated to a permanent second-class status—denied the very rights supposedly won in the Civil Rights Movement.</t>
  </si>
  <si>
    <t>racism, Thirteenth amendment</t>
  </si>
  <si>
    <t>http://newjimcrow.com/about</t>
  </si>
  <si>
    <t>The Prison Economy</t>
  </si>
  <si>
    <t>Section on the prison economy. Notes that UNICOR 2001 sales amount to $583.5 million. The amount purchased from UNICOR in 2001 by the Department of Defense was $388 million.</t>
  </si>
  <si>
    <t>https://www.prisonpolicy.org/prisonindex/prisonlabor.html</t>
  </si>
  <si>
    <t>The Prison Inside the Prison: Control Units, Supermax Prisons, and Devices of Torture</t>
  </si>
  <si>
    <t>Rachel Kamen and Bonnie Kerness</t>
  </si>
  <si>
    <t>This report looks at the use of solitary confinement in U.S. prisons.</t>
  </si>
  <si>
    <t>https://www.afsc.org/document/prison-inside-prison</t>
  </si>
  <si>
    <t>SWASC Member</t>
  </si>
  <si>
    <t>The Psychological Effects of Solitary Confinement: A Systematic Critique</t>
  </si>
  <si>
    <t>I first discuss the scientific basis for the broad consensus that solitary confinement has substantial negative psychological effects on prisoners. I then discuss the Colorado study and the Morgan et al. (2016) meta-analysis based largely on it. Both are textbook examples of how things can go terribly wrong when researchers fail to take account of the unique nature of the prison environment, the special emotional and methodological challenges of prison research in general, and the contingent and unpredictable conditions and practices that affect solitary confinement units in particular.</t>
  </si>
  <si>
    <t>mental health, solitary confinement, effects</t>
  </si>
  <si>
    <t>https://www.safealternativestosegregation.org/resource/the-psychological-effects-of-solitary-confinement-a-systematic-critique/</t>
  </si>
  <si>
    <t>The Quiet Rooms</t>
  </si>
  <si>
    <t>Jennifer Smith Richards, Jodi S. Cohen, and Lakeidra Chavis</t>
  </si>
  <si>
    <t>In Illinois, it’s legal for school employees to seclude students in a separate space — to put them in “isolated timeout” — if the students pose a safety threat to themselves or others. Yet every school day, workers isolate children for reasons that violate the law, an investigation by the Chicago Tribune and ProPublica Illinois has found.</t>
  </si>
  <si>
    <t>carceral system/ mass incarceration, immigrants, youth, solitary confinement</t>
  </si>
  <si>
    <t>https://features.propublica.org/illinois-seclusion-rooms/school-students-put-in-isolated-timeouts/?fbclid=IwAR1LME3XLRJiaoUbUZOlEU9GandLlImLCfIBqgkMdUgYPGMqs2pNagZ-ahA</t>
  </si>
  <si>
    <t>The Sentencing Project</t>
  </si>
  <si>
    <t>Founded in 1986, The Sentencing Project works for a fair and effective U.S. criminal justice system by promoting reforms in sentencing policy, addressing unjust racial disparities and practices, and advocating for alternatives to incarceration.</t>
  </si>
  <si>
    <t>racism, carceral system/ mass incarceration</t>
  </si>
  <si>
    <t>https://www.sentencingproject.org/about-us/</t>
  </si>
  <si>
    <t>These are the Moments in Which Another Aorld Becomes Possible: Lisa Guenther on Abolition</t>
  </si>
  <si>
    <t>Lisa Guenther contributes to understanding the intricacies of prison torture, human rights violations within a democracy, and our shared vulnerabilities to the shattered consciousness of prisoners trapped in prolonged isolation.</t>
  </si>
  <si>
    <t>https://abolitionjournal.org/lisa-guenther-abolition-statement/</t>
  </si>
  <si>
    <t>They Survived Solitary Confinement, Now They're Fighting to End It</t>
  </si>
  <si>
    <t>Victoria Law, Truthout</t>
  </si>
  <si>
    <t>Survivors of solitary confinement work to end it in NJ, NY, and Texas.</t>
  </si>
  <si>
    <t>solitary confinement, activism, voices from inside/ survivors</t>
  </si>
  <si>
    <t>https://truthout.org/articles/they-survived-solitary-confinement-now-theyre-fighting-to-end-it/</t>
  </si>
  <si>
    <t>Thomas Silverstein: A Life of 24-Hour Isolation</t>
  </si>
  <si>
    <t>Interviewer: Pete Earley, Artist: Thomas Silverstein</t>
  </si>
  <si>
    <t xml:space="preserve">This interview covers Thomas Silverstein's life experience, incarceration, torture, survival in solitary confinement, and artwork created while incarcerated. </t>
  </si>
  <si>
    <t>carceral system/ mass incarceration, art, solitary confinement, torture</t>
  </si>
  <si>
    <t>http://www.peteearley.com/thomas-silverstein/</t>
  </si>
  <si>
    <t>Time: The Kalief Browder Story</t>
  </si>
  <si>
    <t>Jenner Furst (Director) Jay-Z, Harvey Weinstein and David Glasser (Executive producers)</t>
  </si>
  <si>
    <t>The criminal justice system tragically failed 16-year-old Kalief Browder, who spent three years in Rikers Island jail awaiting trial -- two of those years in solitary confinement -- after being arrested for allegedly stealing a backpack. The case was never prosecuted, the charges were ultimately dropped, and Browder died by suicide after his release.</t>
  </si>
  <si>
    <t>wrongful conviction, solitary confinement, death by suicide</t>
  </si>
  <si>
    <t>https://www.netflix.com/title/80187052</t>
  </si>
  <si>
    <t>television series</t>
  </si>
  <si>
    <t>Torture and Other Cruel, Inhuman or Degrading Treatment or Punishment</t>
  </si>
  <si>
    <t>Juan E. Méndez, United Nations General Assembly,</t>
  </si>
  <si>
    <t>The report highlights a number of general principles to help to guide States to re-evaluate and minimize its use and, in certain cases, abolish the practice of solitary confinement.</t>
  </si>
  <si>
    <t>human rights, torture, solitary confinement</t>
  </si>
  <si>
    <t>http://www.solitaryconfinement.org/uploads/SpecRapTortureAug2011.pdf</t>
  </si>
  <si>
    <t>Torture in US Prisons</t>
  </si>
  <si>
    <t>The American Friends Service Committee's Bonnie Kerness shares international human rights agreements. This report presents prisoners’ testimonies of torture and abuse, including no-touch torture, chemical torture, and physical torture.</t>
  </si>
  <si>
    <t>human rights, torture, voices from inside/ survivors</t>
  </si>
  <si>
    <t>https://www.afsc.org/sites/default/files/documents/torture_in_us_prisons.pdf</t>
  </si>
  <si>
    <t>Tutorial: Introduction to Restorative Justice</t>
  </si>
  <si>
    <t>This tutorial provides an overview of the movement and of the issues that it raises. The lessons are: a definition of restorative justice, values, programs, conceptual issues, implementation issues, and benefits.</t>
  </si>
  <si>
    <t>http://restorativejustice.org/restorative-justice/about-restorative-justice/tutorial-intro-to-restorative-justice/#sthash.tmRqn8Va.rzxxklbn.dpbs</t>
  </si>
  <si>
    <t>online course</t>
  </si>
  <si>
    <t>UN Standard Minimum Rules for the Treatment of Prisoners (Nelson Mandela Rules)</t>
  </si>
  <si>
    <t>The UN Standard Minimum Rules for the Treatment of Prisoners (SMRs) -animated introduction by Penal Reform International</t>
  </si>
  <si>
    <t>The revised Rules are known as the ‘Nelson Mandela Rules‘ to honour the legacy of the late President of South Africa, Mr. Nelson Rolihlahla Mandela, who spent so many years of his life in prison.</t>
  </si>
  <si>
    <t>https://www.penalreform.org/resource/standard-minimum-rules-treatment-prisoners-smr/</t>
  </si>
  <si>
    <t>Understanding Mass Incarceration: A People's Guide to the Key Civil Rights Struggle of Our Time</t>
  </si>
  <si>
    <t>James Kilgore</t>
  </si>
  <si>
    <r>
      <t xml:space="preserve">Drawing on a growing body of academic and professional work, </t>
    </r>
    <r>
      <rPr>
        <i/>
      </rPr>
      <t>Understanding Mass Incarceration</t>
    </r>
    <r>
      <t xml:space="preserve"> describes in plain English the many competing theories of criminal justice--from rehabilitation to retribution, from restorative justice to justice reinvestment. In a lively and accessible style, author James Kilgore illuminates the difference between prisons and jails, probation and parole, laying out key concepts and policies such as the War on Drugs, broken windows policing, three-strikes sentencing, the school-to-prison pipeline, recidivism, and prison privatization. Informed by the crucial lenses of race and gender, he addresses issues typically omitted from the discussion: the rapidly increasing incarceration of women, Latinos, and transgender people; the growing imprisonment of immigrants; and the devastating impact of mass incarceration on communities.</t>
    </r>
  </si>
  <si>
    <t>https://www.indiebound.org/book/9781620970676</t>
  </si>
  <si>
    <t>Unlock the Box Campaign</t>
  </si>
  <si>
    <t>The Unlock the Box Campaign supports education and advocacy efforts on the national, state, and local levels to advance the goal of ending solitary confinement in the United States.</t>
  </si>
  <si>
    <t>https://www.unlocktheboxcampaign.org/</t>
  </si>
  <si>
    <t>US Teens in Solitary Confinement</t>
  </si>
  <si>
    <t>Human Rights Watch and the ACLU partnered to create this brief overview of young people imprisoned in solitary confinement, with a few narratives from survivors.</t>
  </si>
  <si>
    <t>solitary confinement, youth, voices from inside/ survivors</t>
  </si>
  <si>
    <t>https://www.youtube.com/watch?time_continue=13&amp;v=i7hynBLs1fU</t>
  </si>
  <si>
    <t>Use of restrictive housing in US prisons and jails</t>
  </si>
  <si>
    <t>Allen J. Beck</t>
  </si>
  <si>
    <t>This report is based on data from the National Inmate Survey (NIS), 2011–12, conducted in 233 state and federal prisons and 357 local jails, with a sample of 91,177 adult inmates nationwide.</t>
  </si>
  <si>
    <t>https://www.bjs.gov/content/pub/pdf/urhuspj1112.pdf</t>
  </si>
  <si>
    <t>Usual Cruelty: The Complicity of Lawyers in the Criminal Injustice System</t>
  </si>
  <si>
    <t>Alec Karakatsanis</t>
  </si>
  <si>
    <r>
      <t xml:space="preserve">From award-winning civil rights lawyer Alec Karakatsanis, a profound challenge to our society’s normalization of the caging of human beings, and the role of the legal profession in perpetuating it. </t>
    </r>
    <r>
      <rPr>
        <i/>
      </rPr>
      <t>Usual Cruelty</t>
    </r>
    <r>
      <t xml:space="preserve"> is a profoundly radical reconsideration of the American “injustice system” by someone who is actively, wildly successfully, challenging it.</t>
    </r>
  </si>
  <si>
    <t>carceral system/mass incarceration, law</t>
  </si>
  <si>
    <t>https://www.indiebound.org/book/9781620975275</t>
  </si>
  <si>
    <t xml:space="preserve">Louis Schweitzer </t>
  </si>
  <si>
    <t>We work with others who share our vision to tackle the most pressing injustices of our day—from the causes and consequences of mass incarceration, racial disparities, and the loss of public trust in law enforcement, to the unmet needs of the vulnerable, the marginalized, and those harmed by crime and violence.</t>
  </si>
  <si>
    <t>Victim Support and Restorative Justice</t>
  </si>
  <si>
    <t xml:space="preserve">This section addresses the interests, issues, benefits and difficulties restorative justice offers victims. It includes: common definitions, a checklist for programs, storytelling, impact descriptions, and the report of a listening project. </t>
  </si>
  <si>
    <t>http://restorativejustice.org/restorative-justice/rj-in-the-criminal-justice-system/victim-support-and-restorative-justice/#sthash.qQPK2bag.dpbs</t>
  </si>
  <si>
    <t>Virginia Step Down Program for Administrative Segregation</t>
  </si>
  <si>
    <t>The Virginia Department of Corrections (DOC)</t>
  </si>
  <si>
    <t>“The Virginia Department of Corrections’ (DOC) Segregation Step Down program utilizes evidence-based practices (EBP) to provide a safe and secure way for offenders in Administrative Segregation to earn their return to the general population. The Virginia DOC is the first state correctional agency to apply the principles and practices of EBP research to an Administrative Segregation supermax prison population, and the program has significantly reduced the number of offenders in Administrative Segregation by 53 percent; increased safety by reducing prison incidents by 56 percent; and reduced staff stress and improved morale as evidenced by a decrease in use of sick leave.”</t>
  </si>
  <si>
    <t>reform, solitary confinement</t>
  </si>
  <si>
    <t>https://www.slcatlanta.org/STAR/2013documents/VA_Step_Down.pdf</t>
  </si>
  <si>
    <t>Voices from Solitary Confinement in the United States</t>
  </si>
  <si>
    <t>Willow Katz</t>
  </si>
  <si>
    <t>This Good New Santa Cruz program introduces listeners to the Reader’s Theater experience with activists Willow Katz and Dennis Etler joining host Christine Barrington bringing you “Voices From Solitary in the United States.” Hear the testimonies of those who have lived the torture of solitary confinement in their own words and understand a little better how incarcerated men, women, and children survived, healed and are now seeking to thrive while changing the system through collective activism.</t>
  </si>
  <si>
    <t>https://ksqd.org/8-29-19-voices-from-solitary-confinement-in-the-united-states/</t>
  </si>
  <si>
    <t>We Must End Solitary Confinement and We Will</t>
  </si>
  <si>
    <t>Shreya Mandal, social worker</t>
  </si>
  <si>
    <t>Shreya Mandal, Expert Witness for New York State Courts, discusses the challenges that she and other health professionals face when helping formerly incarcated people suffering from head trauma, PTSD and various abuses to reenter society,when there are inadequate resources to support them.</t>
  </si>
  <si>
    <t>http://www.socialworkersasc.org/we-must-end-solitary-confinement-and-we-will/</t>
  </si>
  <si>
    <t>Welcome to your Cell</t>
  </si>
  <si>
    <t>Created by the Guardian</t>
  </si>
  <si>
    <t>A virtual reality experience of a solitary confinement cell.</t>
  </si>
  <si>
    <t>https://www.theguardian.com/world/ng-interactive/2016/apr/27/6x9-a-virtual-experience-of-solitary-confinement</t>
  </si>
  <si>
    <t>virtual reality</t>
  </si>
  <si>
    <t>What Happened at the Brooklyn Jail Is Part of a Deeper Human Rights Crisis</t>
  </si>
  <si>
    <t xml:space="preserve">SWASC member Bonnie Kerness, social worker, American Friends Service Committee, writes about the human rights crisis occurring in the carceral system, as exemplified by unsafe conditions revealed in headlines over the plight of people imprisoned in the Metropolitan Detention Center (MDC) in Brooklyn. Bonnie Kerness calls for a deeper look into the conditions of confinement in the U.S. prisons, jails, and juvenile and immigrant detention facilities. </t>
  </si>
  <si>
    <t>human rights, abuse</t>
  </si>
  <si>
    <t>https://truthout.org/articles/what-happened-at-the-brooklyn-jail-is-part-of-a-deeper-human-rights-crisis/</t>
  </si>
  <si>
    <t>advocacy example: op-ed</t>
  </si>
  <si>
    <t>What Happens to People in Solitary Confinement</t>
  </si>
  <si>
    <t>Laura Rovner</t>
  </si>
  <si>
    <t>In this eye-opening talk, civil rights lawyer Laura Rovner takes us to ADX, the US federal government's only supermax prison, and describes the  dehumanizing effects of long-term solitude on the mind, personality and sense of self. What emerges is an urgent case for abolishing solitary confinement -- and evidence for how our tax dollars, public safety and values are implicated in it. "Prisons are administered in our name and on our behalf," she says. "We have an obligation to bear witness."</t>
  </si>
  <si>
    <t>https://www.ted.com/talks/laura_rovner_what_happens_to_people_in_solitary_confinement/up-next</t>
  </si>
  <si>
    <t>TED talk</t>
  </si>
  <si>
    <t>What to Do with the Survivors?: Coping With the Long-Term Effects of Isolated Confinement</t>
  </si>
  <si>
    <t>Terry A. Kupers</t>
  </si>
  <si>
    <t>This article examines the trend of “attempts to solve the crisis by convicting the prisoner of additional crimes to extend prison tenure or by activating post incarceration civil commitment to a psychiatric hospital.” The author also reviews the literature on the harms of prolonged solitary confinement.</t>
  </si>
  <si>
    <t>https://www.safealternativestosegregation.org/resource/what-to-do-with-the-survivors-coping-with-the-long-term-effects-of-isolated-confinement/</t>
  </si>
  <si>
    <t>When Death Follows Release: Early Findings from a Multi-State Trial</t>
  </si>
  <si>
    <t>Carrie Pettus-Davis, &amp; Stephanie Kennedy</t>
  </si>
  <si>
    <t>This report highlights the reentry period - leaving incarceration and returning home - as the highest risk time for death in a formerly incarcerated individual's life. It explores the deaths that occur during the reentry period from several different vantage points.</t>
  </si>
  <si>
    <t>effects, mortality rates, re-entry</t>
  </si>
  <si>
    <t>https://ijrd.csw.fsu.edu/sites/g/files/upcbnu1766/files/media/images/publication_pdfs/When_Death_Follows_Release.pdf</t>
  </si>
  <si>
    <t>Why did NASW neglect to tell members about suicide in correctional facilities?</t>
  </si>
  <si>
    <r>
      <t xml:space="preserve">LTE of </t>
    </r>
    <r>
      <rPr>
        <i/>
      </rPr>
      <t>NASW's Social Work Advocates</t>
    </r>
    <r>
      <t xml:space="preserve"> expressing concern that Alison Lauro’s timely ten-page article "Suicide Rates on the Rise" failed to mention the high rate of suicide and self-mutilation within prisons, jails and detention centers or the role social workers play or should/could play in these settings.</t>
    </r>
  </si>
  <si>
    <t>death by suicide, NASW</t>
  </si>
  <si>
    <t>https://www.socialworkersasc.org/why-did-nasw-neglect-to-tell-members-about-suicide-in-correctional-facilities/</t>
  </si>
  <si>
    <t>Why Solitary Confinement is Modern Day Torture</t>
  </si>
  <si>
    <t>Molly Crabapple</t>
  </si>
  <si>
    <t>A brief, brilliantly illustrated overview of solitary confinement in the US, including statistics and human rights abuses.</t>
  </si>
  <si>
    <t>solitary confinement, human rights, art, torture</t>
  </si>
  <si>
    <t>https://www.youtube.com/watch?v=I9xeIRpLUdc</t>
  </si>
  <si>
    <t>video, infographic</t>
  </si>
  <si>
    <t>Why We Ended Long Term Solitary Confinement in Colorado</t>
  </si>
  <si>
    <t>Rick Raemisch, the Executive Director of Colorado Dept of Corrections, discusses why and how he ended long term solitary confinement in Colorado.</t>
  </si>
  <si>
    <t>https://www.nytimes.com/2017/10/12/opinion/solitary-confinement-colorado-prison.html</t>
  </si>
  <si>
    <t xml:space="preserve">Will the Social Work Profession Assume Ethical Responsibility for the Abolition of Solitary Confinement? </t>
  </si>
  <si>
    <t>The focus was on the role of the social work profession regarding its ethical responsibility, current complicity, and need for action to replace solitary confinement witih humane alternatives.</t>
  </si>
  <si>
    <t>solitary confinement, NASW</t>
  </si>
  <si>
    <t>http://www.socialworkersasc.org/will-the-social-work-profession-assume-ethical-responsibility-for-the-abolition-of-solitary-confinement/</t>
  </si>
  <si>
    <t>Witness to Human Torture: On Both Sides of the Prison Walls, Social Workers Confront Solitary Confinement</t>
  </si>
  <si>
    <t>Valerie Kiebala, Solitary Watch</t>
  </si>
  <si>
    <t>An article by Valerie Keibala about social workers who work in the carceral system and ethics. Keibala focuses on the dual loyalty dilemma of social workers and other health professionals expected to protest violations by corrections staff to prisoners in the penal system without the protection of their health professional associations.</t>
  </si>
  <si>
    <t>solitary confinement, ethics, human rights, social work, torture</t>
  </si>
  <si>
    <t>https://solitarywatch.org/2017/11/03/witness-to-human-torture-on-both-sides-of-the-prison-walls-social-workers-confront-solitary-confinement/</t>
  </si>
  <si>
    <t>Woman Prisoner Sent to Solitary for Reporting Rape by Guard</t>
  </si>
  <si>
    <t>Victoria Law, Solitary Watch</t>
  </si>
  <si>
    <t>Solitary Watch's Victoria Law reports on women in Michigan being sexually abused by guards and then sent to solitary.</t>
  </si>
  <si>
    <t>abuse, solitary confinement, women</t>
  </si>
  <si>
    <t>https://solitarywatch.org/2013/12/12/women-solitary-confinement-sent-solitary-reporting-sexual-assault/</t>
  </si>
  <si>
    <t>Working in Prison, I Witnessed the Inhumane Conditions of Solitary for Incarcerated Women</t>
  </si>
  <si>
    <t xml:space="preserve"> Ali Winters</t>
  </si>
  <si>
    <t>This blog post is a companion resource to the ACLU’s report, “Worse than Second-Class: Solitary Confinement of Women in the United States” and outlines a mental health provider’s experiences working with women in solitary confinement.</t>
  </si>
  <si>
    <t>solitary confinement, mental health, women, dual loyalty</t>
  </si>
  <si>
    <t>https://www.aclu.org/blog/prisoners-rights/solitary-confinement/working-prison-i-witnessed-inhumane-conditions-solitary</t>
  </si>
  <si>
    <t>Worse Than Second-class: Solitary Confinement of Women in the United States</t>
  </si>
  <si>
    <t xml:space="preserve">American Civil Liberties Union (ACLU) </t>
  </si>
  <si>
    <t>This report provides an updated look at women held in solitary confinement in the United States.</t>
  </si>
  <si>
    <t>solitary confinement; Women</t>
  </si>
  <si>
    <t>https://www.aclu.org/report/worse-second-class-solitary-confinement-women-united-states</t>
  </si>
  <si>
    <t>Young Inmates Help Turn Solitary Confinement Cells into Art Spaces</t>
  </si>
  <si>
    <r>
      <t xml:space="preserve">Priska Neely, </t>
    </r>
    <r>
      <rPr>
        <i/>
      </rPr>
      <t>KQED</t>
    </r>
    <r>
      <t>. Featuring the network of the Armory Center for the Arts, Actors' Gang, Coalition for Engaged Education, InsideOut Writers, Rhythm Arts Alliance, Street Poets Inc., Unusual Suspects Theatre Company, WriteGirl/Bold Ink Writers and Jail Guitar Doors</t>
    </r>
  </si>
  <si>
    <t>The probation department in LA county has been tasked with reimagining the special housing units, or SHUs, that were used to keep young people in isolation. The mural project at Camp Scott is one of several arts projects that have been enlisted to help enact that transformation. The change is part of an effort across the country to make juvenile detention centers less punitive and more therapeutic. Probation staff are undergoing training in how to diffuse situations and to be sensitive to the trauma kids in the system have faced. As solitary confinement is phased out, some officers worry about safety.</t>
  </si>
  <si>
    <t>Solitary Confinement, Reform, Art, youth</t>
  </si>
  <si>
    <t>https://www.kqed.org/news/11040591/young-inmates-help-turn-solitary-confinement-cells-into-art-spaces</t>
  </si>
  <si>
    <t>advocacy example: program</t>
  </si>
  <si>
    <t xml:space="preserve">Youth Justice Group Comments on ACA Proposed Standards </t>
  </si>
  <si>
    <t>Youth Justice Group, American Correctional Association (ACA)</t>
  </si>
  <si>
    <t>A group of youth justice and civil rights advocates and professionals offers comments on the American Correctional Association’s Proposed Expected Practices and Definitions for the Use of Separation With Juveniles.</t>
  </si>
  <si>
    <t>solitary confinement, youth</t>
  </si>
  <si>
    <t>http://www.stopsolitaryforkids.org/wp-content/uploads/2017/12/FINAL-Youth-Justice-Group-Comments-on-ACA-Proposed-Standards-Separation-for-Youth-.pdf</t>
  </si>
  <si>
    <t>advocacy example: petition</t>
  </si>
  <si>
    <t>Youth Sentencing and Reentry Project (YSRP)</t>
  </si>
  <si>
    <t>YSRP works to keep children out of adult jails and prisons, and to bring home people who were sentenced as children to life in prison without the possibility of parole (“Juvenile Lifers“).</t>
  </si>
  <si>
    <t>founded 2014</t>
  </si>
  <si>
    <t>youth, re-entry, advocacy, adult prisons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</si>
</sst>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yyyy, mmmm d"/>
    <numFmt numFmtId="165" formatCode="mmmm d, yyyy"/>
  </numFmts>
  <fonts count="49">
    <font>
      <sz val="11.0"/>
      <color rgb="FF000000"/>
      <name val="Calibri"/>
    </font>
    <font>
      <b/>
      <i/>
      <sz val="18.0"/>
      <color rgb="FF000000"/>
      <name val="Calibri"/>
    </font>
    <font/>
    <font>
      <b/>
      <sz val="11.0"/>
      <color rgb="FF000000"/>
      <name val="Calibri"/>
    </font>
    <font>
      <i/>
      <sz val="11.0"/>
      <color rgb="FF000000"/>
      <name val="Calibri"/>
    </font>
    <font>
      <b/>
      <u/>
      <sz val="14.0"/>
      <color rgb="FF1155CC"/>
      <name val="Calibri"/>
    </font>
    <font>
      <b/>
      <sz val="11.0"/>
      <color rgb="FF1155CC"/>
      <name val="Calibri"/>
    </font>
    <font>
      <u/>
      <sz val="11.0"/>
      <color rgb="FF000000"/>
      <name val="Calibri"/>
    </font>
    <font>
      <u/>
      <sz val="11.0"/>
      <color rgb="FF000000"/>
      <name val="Calibri"/>
    </font>
    <font>
      <u/>
      <sz val="11.0"/>
      <color rgb="FF0000FF"/>
      <name val="Calibri"/>
    </font>
    <font>
      <u/>
      <sz val="11.0"/>
      <color rgb="FF000000"/>
      <name val="Calibri"/>
    </font>
    <font>
      <sz val="11.0"/>
      <name val="Calibri"/>
    </font>
    <font>
      <u/>
      <sz val="11.0"/>
      <color rgb="FF0000FF"/>
      <name val="Calibri"/>
    </font>
    <font>
      <u/>
      <sz val="11.0"/>
      <color rgb="FF000000"/>
      <name val="Calibri"/>
    </font>
    <font>
      <u/>
      <sz val="11.0"/>
      <color rgb="FF000000"/>
      <name val="Calibri"/>
    </font>
    <font>
      <u/>
      <sz val="11.0"/>
      <color rgb="FF000000"/>
      <name val="Calibri"/>
    </font>
    <font>
      <sz val="11.0"/>
      <color rgb="FF000000"/>
      <name val="Docs-Calibri"/>
    </font>
    <font>
      <u/>
      <sz val="11.0"/>
      <color rgb="FF000000"/>
      <name val="Calibri"/>
    </font>
    <font>
      <u/>
      <sz val="11.0"/>
      <color rgb="FF000000"/>
      <name val="Calibri"/>
    </font>
    <font>
      <u/>
      <sz val="11.0"/>
      <color rgb="FF0000FF"/>
      <name val="Calibri"/>
    </font>
    <font>
      <u/>
      <sz val="11.0"/>
      <color rgb="FF1155CC"/>
      <name val="Calibri"/>
    </font>
    <font>
      <u/>
      <color rgb="FF0000FF"/>
      <name val="Calibri"/>
    </font>
    <font>
      <u/>
      <sz val="11.0"/>
      <color rgb="FF000000"/>
      <name val="Calibri"/>
    </font>
    <font>
      <u/>
      <sz val="11.0"/>
      <color rgb="FF000000"/>
      <name val="Calibri"/>
    </font>
    <font>
      <i/>
      <sz val="11.0"/>
      <name val="Calibri"/>
    </font>
    <font>
      <u/>
      <sz val="11.0"/>
      <color rgb="FF000000"/>
      <name val="Calibri"/>
    </font>
    <font>
      <u/>
      <sz val="11.0"/>
      <color rgb="FF000000"/>
      <name val="Calibri"/>
    </font>
    <font>
      <u/>
      <sz val="11.0"/>
      <color rgb="FF000000"/>
      <name val="Calibri"/>
    </font>
    <font>
      <u/>
      <sz val="11.0"/>
      <color rgb="FF1A73E8"/>
      <name val="Calibri"/>
    </font>
    <font>
      <u/>
      <sz val="11.0"/>
      <color rgb="FF000000"/>
      <name val="Calibri"/>
    </font>
    <font>
      <u/>
      <sz val="11.0"/>
      <color rgb="FF000000"/>
      <name val="Calibri"/>
    </font>
    <font>
      <u/>
      <sz val="11.0"/>
      <color rgb="FF000000"/>
      <name val="Calibri"/>
    </font>
    <font>
      <u/>
      <sz val="11.0"/>
      <color rgb="FF000000"/>
      <name val="Calibri"/>
    </font>
    <font>
      <sz val="11.0"/>
      <color rgb="FF314C59"/>
      <name val="Calibri"/>
    </font>
    <font>
      <color rgb="FF000000"/>
      <name val="Calibri"/>
    </font>
    <font>
      <u/>
      <color rgb="FF000000"/>
      <name val="Calibri"/>
    </font>
    <font>
      <u/>
      <sz val="11.0"/>
      <color rgb="FF0563C1"/>
      <name val="Calibri"/>
    </font>
    <font>
      <u/>
      <sz val="11.0"/>
      <color rgb="FF0000FF"/>
      <name val="Calibri"/>
    </font>
    <font>
      <u/>
      <sz val="11.0"/>
      <color rgb="FF0000FF"/>
      <name val="Calibri"/>
    </font>
    <font>
      <i/>
      <u/>
      <sz val="11.0"/>
      <color rgb="FF000000"/>
      <name val="Calibri"/>
    </font>
    <font>
      <sz val="11.0"/>
      <color rgb="FF0D0D0D"/>
      <name val="Calibri"/>
    </font>
    <font>
      <u/>
      <sz val="11.0"/>
      <color rgb="FF0000FF"/>
      <name val="Calibri"/>
    </font>
    <font>
      <u/>
      <sz val="11.0"/>
      <color rgb="FF000000"/>
      <name val="Calibri"/>
    </font>
    <font>
      <i/>
      <sz val="11.0"/>
      <color rgb="FF000000"/>
      <name val="Docs-Calibri"/>
    </font>
    <font>
      <u/>
      <sz val="11.0"/>
      <color rgb="FF000000"/>
      <name val="Docs-Calibri"/>
    </font>
    <font>
      <u/>
      <sz val="11.0"/>
      <color rgb="FF0000FF"/>
      <name val="Calibri"/>
    </font>
    <font>
      <name val="Calibri"/>
    </font>
    <font>
      <u/>
      <color rgb="FF0000FF"/>
    </font>
    <font>
      <u/>
      <sz val="11.0"/>
      <color rgb="FF000000"/>
      <name val="Calibri"/>
    </font>
  </fonts>
  <fills count="6">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B4A7D6"/>
        <bgColor rgb="FFB4A7D6"/>
      </patternFill>
    </fill>
    <fill>
      <patternFill patternType="solid">
        <fgColor rgb="FFFFD966"/>
        <bgColor rgb="FFFFD966"/>
      </patternFill>
    </fill>
  </fills>
  <borders count="4">
    <border/>
    <border>
      <bottom style="medium">
        <color rgb="FF666666"/>
      </bottom>
    </border>
    <border>
      <top style="medium">
        <color rgb="FFB7B7B7"/>
      </top>
    </border>
    <border>
      <left style="thin">
        <color rgb="FFF1C232"/>
      </left>
      <right style="thin">
        <color rgb="FFF1C232"/>
      </right>
      <top style="thin">
        <color rgb="FFF1C232"/>
      </top>
      <bottom style="thin">
        <color rgb="FFF1C232"/>
      </bottom>
    </border>
  </borders>
  <cellStyleXfs count="1">
    <xf borderId="0" fillId="0" fontId="0" numFmtId="0" applyAlignment="1" applyFont="1"/>
  </cellStyleXfs>
  <cellXfs count="182">
    <xf borderId="0" fillId="0" fontId="0" numFmtId="0" xfId="0" applyAlignment="1" applyFont="1">
      <alignment readingOrder="0" shrinkToFit="0" vertical="bottom" wrapText="0"/>
    </xf>
    <xf borderId="1" fillId="0" fontId="1" numFmtId="0" xfId="0" applyAlignment="1" applyBorder="1" applyFont="1">
      <alignment readingOrder="0" shrinkToFit="0" wrapText="0"/>
    </xf>
    <xf borderId="1" fillId="0" fontId="2" numFmtId="0" xfId="0" applyBorder="1" applyFont="1"/>
    <xf borderId="0" fillId="2" fontId="3" numFmtId="0" xfId="0" applyAlignment="1" applyFill="1" applyFont="1">
      <alignment horizontal="left" readingOrder="0" shrinkToFit="0" vertical="top" wrapText="0"/>
    </xf>
    <xf borderId="0" fillId="2" fontId="0" numFmtId="0" xfId="0" applyAlignment="1" applyFont="1">
      <alignment horizontal="left"/>
    </xf>
    <xf borderId="0" fillId="2" fontId="4" numFmtId="0" xfId="0" applyAlignment="1" applyFont="1">
      <alignment horizontal="left" readingOrder="0" shrinkToFit="0" vertical="top" wrapText="0"/>
    </xf>
    <xf borderId="0" fillId="2" fontId="3" numFmtId="0" xfId="0" applyAlignment="1" applyFont="1">
      <alignment horizontal="left" readingOrder="0" shrinkToFit="0" vertical="bottom" wrapText="1"/>
    </xf>
    <xf borderId="0" fillId="2" fontId="3" numFmtId="0" xfId="0" applyAlignment="1" applyFont="1">
      <alignment horizontal="left" shrinkToFit="0" vertical="top" wrapText="1"/>
    </xf>
    <xf borderId="0" fillId="2" fontId="3" numFmtId="0" xfId="0" applyAlignment="1" applyFont="1">
      <alignment horizontal="left" readingOrder="0" shrinkToFit="0" vertical="top" wrapText="1"/>
    </xf>
    <xf borderId="0" fillId="0" fontId="0" numFmtId="0" xfId="0" applyAlignment="1" applyFont="1">
      <alignment horizontal="left"/>
    </xf>
    <xf borderId="0" fillId="2" fontId="0" numFmtId="0" xfId="0" applyAlignment="1" applyFont="1">
      <alignment horizontal="left" readingOrder="0"/>
    </xf>
    <xf borderId="0" fillId="2" fontId="3" numFmtId="0" xfId="0" applyAlignment="1" applyFont="1">
      <alignment horizontal="left" shrinkToFit="0" vertical="top" wrapText="1"/>
    </xf>
    <xf borderId="0" fillId="2" fontId="5" numFmtId="0" xfId="0" applyAlignment="1" applyFont="1">
      <alignment readingOrder="0"/>
    </xf>
    <xf borderId="0" fillId="2" fontId="6" numFmtId="0" xfId="0" applyAlignment="1" applyFont="1">
      <alignment horizontal="left" readingOrder="0" shrinkToFit="0" vertical="top" wrapText="1"/>
    </xf>
    <xf borderId="0" fillId="3" fontId="0" numFmtId="0" xfId="0" applyAlignment="1" applyFill="1" applyFont="1">
      <alignment horizontal="left" readingOrder="0" shrinkToFit="0" vertical="top" wrapText="0"/>
    </xf>
    <xf borderId="0" fillId="3" fontId="3" numFmtId="0" xfId="0" applyAlignment="1" applyFont="1">
      <alignment horizontal="left" shrinkToFit="0" vertical="top" wrapText="0"/>
    </xf>
    <xf borderId="0" fillId="3" fontId="3" numFmtId="0" xfId="0" applyAlignment="1" applyFont="1">
      <alignment horizontal="left" readingOrder="0" shrinkToFit="0" vertical="top" wrapText="0"/>
    </xf>
    <xf borderId="0" fillId="2" fontId="4" numFmtId="0" xfId="0" applyAlignment="1" applyFont="1">
      <alignment horizontal="left" readingOrder="0" shrinkToFit="0" vertical="top" wrapText="0"/>
    </xf>
    <xf borderId="0" fillId="2" fontId="3" numFmtId="0" xfId="0" applyAlignment="1" applyFont="1">
      <alignment horizontal="left" shrinkToFit="0" vertical="top" wrapText="0"/>
    </xf>
    <xf borderId="0" fillId="2" fontId="0" numFmtId="0" xfId="0" applyAlignment="1" applyFont="1">
      <alignment horizontal="left" shrinkToFit="0" wrapText="0"/>
    </xf>
    <xf borderId="0" fillId="0" fontId="0" numFmtId="0" xfId="0" applyAlignment="1" applyFont="1">
      <alignment horizontal="left" shrinkToFit="0" wrapText="0"/>
    </xf>
    <xf borderId="2" fillId="4" fontId="3" numFmtId="0" xfId="0" applyAlignment="1" applyBorder="1" applyFill="1" applyFont="1">
      <alignment horizontal="left" readingOrder="0" shrinkToFit="0" vertical="bottom" wrapText="1"/>
    </xf>
    <xf borderId="2" fillId="5" fontId="3" numFmtId="0" xfId="0" applyAlignment="1" applyBorder="1" applyFill="1" applyFont="1">
      <alignment horizontal="left" readingOrder="0" shrinkToFit="0" vertical="bottom" wrapText="1"/>
    </xf>
    <xf borderId="2" fillId="5" fontId="3" numFmtId="0" xfId="0" applyAlignment="1" applyBorder="1" applyFont="1">
      <alignment horizontal="left" shrinkToFit="0" vertical="bottom" wrapText="1"/>
    </xf>
    <xf borderId="2" fillId="2" fontId="3" numFmtId="0" xfId="0" applyAlignment="1" applyBorder="1" applyFont="1">
      <alignment horizontal="left" readingOrder="0" shrinkToFit="0" vertical="bottom" wrapText="1"/>
    </xf>
    <xf borderId="2" fillId="5" fontId="3" numFmtId="0" xfId="0" applyAlignment="1" applyBorder="1" applyFont="1">
      <alignment horizontal="left" shrinkToFit="0" vertical="bottom" wrapText="1"/>
    </xf>
    <xf borderId="2" fillId="4" fontId="3" numFmtId="0" xfId="0" applyAlignment="1" applyBorder="1" applyFont="1">
      <alignment horizontal="left" readingOrder="0" shrinkToFit="0" wrapText="1"/>
    </xf>
    <xf borderId="2" fillId="2" fontId="0" numFmtId="0" xfId="0" applyAlignment="1" applyBorder="1" applyFont="1">
      <alignment horizontal="left"/>
    </xf>
    <xf borderId="3" fillId="2" fontId="4" numFmtId="0" xfId="0" applyAlignment="1" applyBorder="1" applyFont="1">
      <alignment horizontal="left" readingOrder="0" shrinkToFit="0" wrapText="1"/>
    </xf>
    <xf borderId="3" fillId="2" fontId="0" numFmtId="0" xfId="0" applyAlignment="1" applyBorder="1" applyFont="1">
      <alignment horizontal="left" readingOrder="0" shrinkToFit="0" vertical="bottom" wrapText="1"/>
    </xf>
    <xf borderId="3" fillId="2" fontId="0" numFmtId="0" xfId="0" applyAlignment="1" applyBorder="1" applyFont="1">
      <alignment horizontal="left" readingOrder="0" shrinkToFit="0" wrapText="1"/>
    </xf>
    <xf borderId="3" fillId="2" fontId="0" numFmtId="0" xfId="0" applyAlignment="1" applyBorder="1" applyFont="1">
      <alignment horizontal="left" readingOrder="0" shrinkToFit="0" wrapText="1"/>
    </xf>
    <xf borderId="3" fillId="2" fontId="7" numFmtId="0" xfId="0" applyAlignment="1" applyBorder="1" applyFont="1">
      <alignment horizontal="left" readingOrder="0" shrinkToFit="0" wrapText="0"/>
    </xf>
    <xf borderId="3" fillId="2" fontId="0" numFmtId="0" xfId="0" applyAlignment="1" applyBorder="1" applyFont="1">
      <alignment horizontal="left"/>
    </xf>
    <xf borderId="3" fillId="2" fontId="4" numFmtId="0" xfId="0" applyAlignment="1" applyBorder="1" applyFont="1">
      <alignment horizontal="left" shrinkToFit="0" vertical="bottom" wrapText="1"/>
    </xf>
    <xf borderId="3" fillId="2" fontId="0" numFmtId="0" xfId="0" applyAlignment="1" applyBorder="1" applyFont="1">
      <alignment horizontal="left" readingOrder="0" shrinkToFit="0" vertical="bottom" wrapText="1"/>
    </xf>
    <xf borderId="3" fillId="2" fontId="0" numFmtId="0" xfId="0" applyAlignment="1" applyBorder="1" applyFont="1">
      <alignment horizontal="left" shrinkToFit="0" vertical="bottom" wrapText="1"/>
    </xf>
    <xf borderId="3" fillId="2" fontId="8" numFmtId="0" xfId="0" applyAlignment="1" applyBorder="1" applyFont="1">
      <alignment horizontal="left" shrinkToFit="0" vertical="bottom" wrapText="0"/>
    </xf>
    <xf borderId="3" fillId="2" fontId="0" numFmtId="0" xfId="0" applyAlignment="1" applyBorder="1" applyFont="1">
      <alignment horizontal="left" vertical="bottom"/>
    </xf>
    <xf borderId="3" fillId="2" fontId="4" numFmtId="0" xfId="0" applyAlignment="1" applyBorder="1" applyFont="1">
      <alignment horizontal="left" shrinkToFit="0" wrapText="1"/>
    </xf>
    <xf borderId="3" fillId="2" fontId="0" numFmtId="0" xfId="0" applyAlignment="1" applyBorder="1" applyFont="1">
      <alignment horizontal="left" shrinkToFit="0" wrapText="1"/>
    </xf>
    <xf borderId="3" fillId="2" fontId="9" numFmtId="0" xfId="0" applyAlignment="1" applyBorder="1" applyFont="1">
      <alignment readingOrder="0"/>
    </xf>
    <xf borderId="3" fillId="2" fontId="0" numFmtId="0" xfId="0" applyAlignment="1" applyBorder="1" applyFont="1">
      <alignment horizontal="left" readingOrder="0"/>
    </xf>
    <xf borderId="3" fillId="2" fontId="0" numFmtId="0" xfId="0" applyAlignment="1" applyBorder="1" applyFont="1">
      <alignment horizontal="left" readingOrder="0"/>
    </xf>
    <xf borderId="3" fillId="2" fontId="0" numFmtId="0" xfId="0" applyAlignment="1" applyBorder="1" applyFont="1">
      <alignment horizontal="left" readingOrder="0"/>
    </xf>
    <xf borderId="3" fillId="2" fontId="10" numFmtId="0" xfId="0" applyAlignment="1" applyBorder="1" applyFont="1">
      <alignment readingOrder="0" shrinkToFit="0" wrapText="0"/>
    </xf>
    <xf borderId="3" fillId="2" fontId="11" numFmtId="0" xfId="0" applyAlignment="1" applyBorder="1" applyFont="1">
      <alignment readingOrder="0" shrinkToFit="0" wrapText="1"/>
    </xf>
    <xf borderId="3" fillId="2" fontId="12" numFmtId="0" xfId="0" applyAlignment="1" applyBorder="1" applyFont="1">
      <alignment readingOrder="0"/>
    </xf>
    <xf borderId="3" fillId="2" fontId="4" numFmtId="0" xfId="0" applyAlignment="1" applyBorder="1" applyFont="1">
      <alignment horizontal="left" readingOrder="0" shrinkToFit="0" vertical="bottom" wrapText="1"/>
    </xf>
    <xf borderId="3" fillId="2" fontId="13" numFmtId="0" xfId="0" applyAlignment="1" applyBorder="1" applyFont="1">
      <alignment horizontal="left" readingOrder="0" shrinkToFit="0" vertical="bottom" wrapText="0"/>
    </xf>
    <xf borderId="3" fillId="2" fontId="4" numFmtId="0" xfId="0" applyAlignment="1" applyBorder="1" applyFont="1">
      <alignment horizontal="left" shrinkToFit="0" vertical="bottom" wrapText="1"/>
    </xf>
    <xf borderId="3" fillId="2" fontId="0" numFmtId="0" xfId="0" applyAlignment="1" applyBorder="1" applyFont="1">
      <alignment horizontal="left" shrinkToFit="0" vertical="bottom" wrapText="1"/>
    </xf>
    <xf borderId="3" fillId="2" fontId="4" numFmtId="0" xfId="0" applyAlignment="1" applyBorder="1" applyFont="1">
      <alignment horizontal="left" readingOrder="0" shrinkToFit="0" wrapText="1"/>
    </xf>
    <xf borderId="3" fillId="2" fontId="0" numFmtId="0" xfId="0" applyAlignment="1" applyBorder="1" applyFont="1">
      <alignment horizontal="left" readingOrder="0" shrinkToFit="0" wrapText="1"/>
    </xf>
    <xf borderId="3" fillId="2" fontId="14" numFmtId="0" xfId="0" applyAlignment="1" applyBorder="1" applyFont="1">
      <alignment horizontal="left" readingOrder="0" shrinkToFit="0" wrapText="0"/>
    </xf>
    <xf borderId="3" fillId="2" fontId="0" numFmtId="0" xfId="0" applyAlignment="1" applyBorder="1" applyFont="1">
      <alignment horizontal="left" readingOrder="0" shrinkToFit="0" wrapText="1"/>
    </xf>
    <xf borderId="3" fillId="2" fontId="15" numFmtId="0" xfId="0" applyAlignment="1" applyBorder="1" applyFont="1">
      <alignment horizontal="left" shrinkToFit="0" vertical="bottom" wrapText="0"/>
    </xf>
    <xf borderId="3" fillId="2" fontId="16" numFmtId="0" xfId="0" applyAlignment="1" applyBorder="1" applyFont="1">
      <alignment horizontal="left" readingOrder="0"/>
    </xf>
    <xf borderId="3" fillId="2" fontId="0" numFmtId="0" xfId="0" applyAlignment="1" applyBorder="1" applyFont="1">
      <alignment horizontal="left" readingOrder="0" shrinkToFit="0" wrapText="1"/>
    </xf>
    <xf borderId="3" fillId="2" fontId="4" numFmtId="0" xfId="0" applyAlignment="1" applyBorder="1" applyFont="1">
      <alignment horizontal="left" readingOrder="0"/>
    </xf>
    <xf borderId="3" fillId="2" fontId="4" numFmtId="0" xfId="0" applyAlignment="1" applyBorder="1" applyFont="1">
      <alignment readingOrder="0" shrinkToFit="0" vertical="bottom" wrapText="1"/>
    </xf>
    <xf borderId="3" fillId="2" fontId="0" numFmtId="0" xfId="0" applyAlignment="1" applyBorder="1" applyFont="1">
      <alignment readingOrder="0" shrinkToFit="0" vertical="bottom" wrapText="1"/>
    </xf>
    <xf borderId="3" fillId="2" fontId="0" numFmtId="0" xfId="0" applyAlignment="1" applyBorder="1" applyFont="1">
      <alignment readingOrder="0" shrinkToFit="0" vertical="top" wrapText="1"/>
    </xf>
    <xf borderId="3" fillId="0" fontId="0" numFmtId="0" xfId="0" applyAlignment="1" applyBorder="1" applyFont="1">
      <alignment readingOrder="0"/>
    </xf>
    <xf borderId="3" fillId="2" fontId="17" numFmtId="0" xfId="0" applyAlignment="1" applyBorder="1" applyFont="1">
      <alignment readingOrder="0" shrinkToFit="0" vertical="top" wrapText="0"/>
    </xf>
    <xf borderId="3" fillId="2" fontId="0" numFmtId="0" xfId="0" applyAlignment="1" applyBorder="1" applyFont="1">
      <alignment readingOrder="0" shrinkToFit="0" vertical="top" wrapText="1"/>
    </xf>
    <xf borderId="3" fillId="2" fontId="0" numFmtId="0" xfId="0" applyAlignment="1" applyBorder="1" applyFont="1">
      <alignment horizontal="left" readingOrder="0" shrinkToFit="0" vertical="top" wrapText="1"/>
    </xf>
    <xf borderId="3" fillId="2" fontId="18" numFmtId="0" xfId="0" applyAlignment="1" applyBorder="1" applyFont="1">
      <alignment horizontal="left" readingOrder="0" shrinkToFit="0" wrapText="1"/>
    </xf>
    <xf borderId="3" fillId="2" fontId="0" numFmtId="0" xfId="0" applyAlignment="1" applyBorder="1" applyFont="1">
      <alignment horizontal="left" readingOrder="0" shrinkToFit="0" vertical="top" wrapText="1"/>
    </xf>
    <xf borderId="3" fillId="2" fontId="0" numFmtId="0" xfId="0" applyAlignment="1" applyBorder="1" applyFont="1">
      <alignment horizontal="left" readingOrder="0" shrinkToFit="0" wrapText="1"/>
    </xf>
    <xf borderId="3" fillId="2" fontId="0" numFmtId="0" xfId="0" applyAlignment="1" applyBorder="1" applyFont="1">
      <alignment horizontal="left" readingOrder="0" shrinkToFit="0" wrapText="1"/>
    </xf>
    <xf borderId="3" fillId="2" fontId="0" numFmtId="0" xfId="0" applyAlignment="1" applyBorder="1" applyFont="1">
      <alignment horizontal="left" readingOrder="0" vertical="bottom"/>
    </xf>
    <xf borderId="3" fillId="2" fontId="19" numFmtId="0" xfId="0" applyAlignment="1" applyBorder="1" applyFont="1">
      <alignment readingOrder="0" shrinkToFit="0" wrapText="0"/>
    </xf>
    <xf borderId="3" fillId="2" fontId="11" numFmtId="0" xfId="0" applyAlignment="1" applyBorder="1" applyFont="1">
      <alignment horizontal="left" readingOrder="0" shrinkToFit="0" wrapText="1"/>
    </xf>
    <xf borderId="3" fillId="2" fontId="2" numFmtId="0" xfId="0" applyBorder="1" applyFont="1"/>
    <xf borderId="3" fillId="2" fontId="20" numFmtId="0" xfId="0" applyAlignment="1" applyBorder="1" applyFont="1">
      <alignment readingOrder="0"/>
    </xf>
    <xf borderId="3" fillId="2" fontId="0" numFmtId="0" xfId="0" applyAlignment="1" applyBorder="1" applyFont="1">
      <alignment horizontal="left" readingOrder="0" shrinkToFit="0" vertical="bottom" wrapText="1"/>
    </xf>
    <xf borderId="3" fillId="2" fontId="2" numFmtId="0" xfId="0" applyBorder="1" applyFont="1"/>
    <xf borderId="3" fillId="2" fontId="16" numFmtId="0" xfId="0" applyAlignment="1" applyBorder="1" applyFont="1">
      <alignment horizontal="left" readingOrder="0" shrinkToFit="0" wrapText="1"/>
    </xf>
    <xf borderId="3" fillId="3" fontId="21" numFmtId="0" xfId="0" applyAlignment="1" applyBorder="1" applyFont="1">
      <alignment readingOrder="0"/>
    </xf>
    <xf borderId="3" fillId="2" fontId="4" numFmtId="0" xfId="0" applyAlignment="1" applyBorder="1" applyFont="1">
      <alignment horizontal="left" readingOrder="0" vertical="bottom"/>
    </xf>
    <xf borderId="3" fillId="2" fontId="0" numFmtId="0" xfId="0" applyAlignment="1" applyBorder="1" applyFont="1">
      <alignment horizontal="left" readingOrder="0" vertical="top"/>
    </xf>
    <xf borderId="3" fillId="2" fontId="22" numFmtId="0" xfId="0" applyAlignment="1" applyBorder="1" applyFont="1">
      <alignment horizontal="left" readingOrder="0" shrinkToFit="0" vertical="top" wrapText="0"/>
    </xf>
    <xf borderId="3" fillId="2" fontId="0" numFmtId="0" xfId="0" applyAlignment="1" applyBorder="1" applyFont="1">
      <alignment readingOrder="0" shrinkToFit="0" wrapText="1"/>
    </xf>
    <xf borderId="3" fillId="3" fontId="4" numFmtId="0" xfId="0" applyAlignment="1" applyBorder="1" applyFont="1">
      <alignment readingOrder="0" shrinkToFit="0" vertical="bottom" wrapText="1"/>
    </xf>
    <xf borderId="3" fillId="3" fontId="0" numFmtId="0" xfId="0" applyAlignment="1" applyBorder="1" applyFont="1">
      <alignment readingOrder="0" shrinkToFit="0" vertical="bottom" wrapText="1"/>
    </xf>
    <xf borderId="3" fillId="3" fontId="0" numFmtId="0" xfId="0" applyAlignment="1" applyBorder="1" applyFont="1">
      <alignment readingOrder="0" shrinkToFit="0" vertical="top" wrapText="1"/>
    </xf>
    <xf borderId="3" fillId="3" fontId="0" numFmtId="0" xfId="0" applyAlignment="1" applyBorder="1" applyFont="1">
      <alignment horizontal="left" readingOrder="0" shrinkToFit="0" vertical="top" wrapText="1"/>
    </xf>
    <xf borderId="3" fillId="3" fontId="23" numFmtId="0" xfId="0" applyAlignment="1" applyBorder="1" applyFont="1">
      <alignment readingOrder="0" shrinkToFit="0" vertical="bottom" wrapText="0"/>
    </xf>
    <xf borderId="3" fillId="3" fontId="0" numFmtId="0" xfId="0" applyAlignment="1" applyBorder="1" applyFont="1">
      <alignment readingOrder="0" shrinkToFit="0" vertical="top" wrapText="1"/>
    </xf>
    <xf borderId="3" fillId="3" fontId="0" numFmtId="0" xfId="0" applyAlignment="1" applyBorder="1" applyFont="1">
      <alignment horizontal="left"/>
    </xf>
    <xf borderId="3" fillId="2" fontId="0" numFmtId="164" xfId="0" applyAlignment="1" applyBorder="1" applyFont="1" applyNumberFormat="1">
      <alignment horizontal="left" readingOrder="0" shrinkToFit="0" vertical="bottom" wrapText="1"/>
    </xf>
    <xf borderId="3" fillId="2" fontId="0" numFmtId="0" xfId="0" applyAlignment="1" applyBorder="1" applyFont="1">
      <alignment horizontal="left" readingOrder="0" shrinkToFit="0" vertical="bottom" wrapText="1"/>
    </xf>
    <xf borderId="3" fillId="3" fontId="24" numFmtId="0" xfId="0" applyAlignment="1" applyBorder="1" applyFont="1">
      <alignment readingOrder="0" shrinkToFit="0" wrapText="1"/>
    </xf>
    <xf borderId="3" fillId="2" fontId="25" numFmtId="0" xfId="0" applyAlignment="1" applyBorder="1" applyFont="1">
      <alignment horizontal="left" readingOrder="0" shrinkToFit="0" wrapText="1"/>
    </xf>
    <xf borderId="3" fillId="3" fontId="0" numFmtId="0" xfId="0" applyAlignment="1" applyBorder="1" applyFont="1">
      <alignment horizontal="left" readingOrder="0" shrinkToFit="0" wrapText="1"/>
    </xf>
    <xf borderId="3" fillId="3" fontId="0" numFmtId="0" xfId="0" applyAlignment="1" applyBorder="1" applyFont="1">
      <alignment horizontal="left" readingOrder="0" shrinkToFit="0" wrapText="1"/>
    </xf>
    <xf borderId="3" fillId="3" fontId="16" numFmtId="0" xfId="0" applyAlignment="1" applyBorder="1" applyFont="1">
      <alignment horizontal="left" readingOrder="0" shrinkToFit="0" wrapText="1"/>
    </xf>
    <xf borderId="3" fillId="3" fontId="26" numFmtId="0" xfId="0" applyAlignment="1" applyBorder="1" applyFont="1">
      <alignment horizontal="left" readingOrder="0" shrinkToFit="0" wrapText="0"/>
    </xf>
    <xf borderId="3" fillId="3" fontId="0" numFmtId="0" xfId="0" applyAlignment="1" applyBorder="1" applyFont="1">
      <alignment horizontal="left" readingOrder="0"/>
    </xf>
    <xf borderId="3" fillId="3" fontId="0" numFmtId="0" xfId="0" applyAlignment="1" applyBorder="1" applyFont="1">
      <alignment horizontal="left" readingOrder="0"/>
    </xf>
    <xf borderId="3" fillId="3" fontId="0" numFmtId="0" xfId="0" applyAlignment="1" applyBorder="1" applyFont="1">
      <alignment horizontal="left" readingOrder="0"/>
    </xf>
    <xf borderId="3" fillId="2" fontId="27" numFmtId="0" xfId="0" applyAlignment="1" applyBorder="1" applyFont="1">
      <alignment horizontal="left" readingOrder="0" shrinkToFit="0" vertical="bottom" wrapText="0"/>
    </xf>
    <xf borderId="3" fillId="2" fontId="4" numFmtId="0" xfId="0" applyAlignment="1" applyBorder="1" applyFont="1">
      <alignment horizontal="left" readingOrder="0" shrinkToFit="0" wrapText="1"/>
    </xf>
    <xf borderId="3" fillId="2" fontId="28" numFmtId="0" xfId="0" applyAlignment="1" applyBorder="1" applyFont="1">
      <alignment horizontal="left" readingOrder="0"/>
    </xf>
    <xf borderId="3" fillId="3" fontId="4" numFmtId="0" xfId="0" applyAlignment="1" applyBorder="1" applyFont="1">
      <alignment readingOrder="0" shrinkToFit="0" wrapText="1"/>
    </xf>
    <xf borderId="3" fillId="3" fontId="0" numFmtId="0" xfId="0" applyAlignment="1" applyBorder="1" applyFont="1">
      <alignment readingOrder="0" shrinkToFit="0" vertical="bottom" wrapText="1"/>
    </xf>
    <xf borderId="3" fillId="3" fontId="0" numFmtId="0" xfId="0" applyAlignment="1" applyBorder="1" applyFont="1">
      <alignment horizontal="left" readingOrder="0" shrinkToFit="0" vertical="bottom" wrapText="1"/>
    </xf>
    <xf borderId="3" fillId="2" fontId="29" numFmtId="0" xfId="0" applyAlignment="1" applyBorder="1" applyFont="1">
      <alignment horizontal="left" readingOrder="0" shrinkToFit="0" wrapText="0"/>
    </xf>
    <xf borderId="3" fillId="2" fontId="0" numFmtId="0" xfId="0" applyAlignment="1" applyBorder="1" applyFont="1">
      <alignment horizontal="left" readingOrder="0" shrinkToFit="0" wrapText="1"/>
    </xf>
    <xf borderId="3" fillId="2" fontId="11" numFmtId="0" xfId="0" applyAlignment="1" applyBorder="1" applyFont="1">
      <alignment readingOrder="0"/>
    </xf>
    <xf borderId="3" fillId="2" fontId="30" numFmtId="0" xfId="0" applyAlignment="1" applyBorder="1" applyFont="1">
      <alignment readingOrder="0" shrinkToFit="0" vertical="bottom" wrapText="0"/>
    </xf>
    <xf borderId="3" fillId="0" fontId="4" numFmtId="0" xfId="0" applyAlignment="1" applyBorder="1" applyFont="1">
      <alignment readingOrder="0" shrinkToFit="0" vertical="top" wrapText="1"/>
    </xf>
    <xf borderId="3" fillId="0" fontId="0" numFmtId="0" xfId="0" applyAlignment="1" applyBorder="1" applyFont="1">
      <alignment readingOrder="0" shrinkToFit="0" vertical="top" wrapText="1"/>
    </xf>
    <xf borderId="3" fillId="0" fontId="0" numFmtId="0" xfId="0" applyAlignment="1" applyBorder="1" applyFont="1">
      <alignment readingOrder="0" shrinkToFit="0" vertical="top" wrapText="1"/>
    </xf>
    <xf borderId="3" fillId="0" fontId="0" numFmtId="0" xfId="0" applyAlignment="1" applyBorder="1" applyFont="1">
      <alignment horizontal="left" readingOrder="0" shrinkToFit="0" vertical="bottom" wrapText="1"/>
    </xf>
    <xf borderId="3" fillId="0" fontId="0" numFmtId="0" xfId="0" applyAlignment="1" applyBorder="1" applyFont="1">
      <alignment readingOrder="0" shrinkToFit="0" vertical="bottom" wrapText="1"/>
    </xf>
    <xf borderId="3" fillId="0" fontId="31" numFmtId="0" xfId="0" applyAlignment="1" applyBorder="1" applyFont="1">
      <alignment readingOrder="0" shrinkToFit="0" vertical="bottom" wrapText="0"/>
    </xf>
    <xf borderId="3" fillId="0" fontId="0" numFmtId="0" xfId="0" applyAlignment="1" applyBorder="1" applyFont="1">
      <alignment horizontal="left" readingOrder="0" shrinkToFit="0" wrapText="1"/>
    </xf>
    <xf borderId="3" fillId="0" fontId="32" numFmtId="0" xfId="0" applyAlignment="1" applyBorder="1" applyFont="1">
      <alignment readingOrder="0" shrinkToFit="0" wrapText="0"/>
    </xf>
    <xf borderId="3" fillId="0" fontId="4" numFmtId="0" xfId="0" applyAlignment="1" applyBorder="1" applyFont="1">
      <alignment readingOrder="0" shrinkToFit="0" vertical="bottom" wrapText="1"/>
    </xf>
    <xf borderId="3" fillId="0" fontId="0" numFmtId="0" xfId="0" applyAlignment="1" applyBorder="1" applyFont="1">
      <alignment readingOrder="0" shrinkToFit="0" vertical="bottom" wrapText="1"/>
    </xf>
    <xf borderId="3" fillId="3" fontId="4" numFmtId="0" xfId="0" applyAlignment="1" applyBorder="1" applyFont="1">
      <alignment readingOrder="0" shrinkToFit="0" vertical="top" wrapText="1"/>
    </xf>
    <xf borderId="3" fillId="2" fontId="33" numFmtId="0" xfId="0" applyAlignment="1" applyBorder="1" applyFont="1">
      <alignment readingOrder="0" shrinkToFit="0" vertical="bottom" wrapText="1"/>
    </xf>
    <xf borderId="3" fillId="2" fontId="4" numFmtId="0" xfId="0" applyAlignment="1" applyBorder="1" applyFont="1">
      <alignment readingOrder="0" shrinkToFit="0" wrapText="1"/>
    </xf>
    <xf borderId="3" fillId="2" fontId="34" numFmtId="0" xfId="0" applyAlignment="1" applyBorder="1" applyFont="1">
      <alignment readingOrder="0" shrinkToFit="0" wrapText="1"/>
    </xf>
    <xf borderId="3" fillId="2" fontId="0" numFmtId="0" xfId="0" applyAlignment="1" applyBorder="1" applyFont="1">
      <alignment readingOrder="0" shrinkToFit="0" wrapText="1"/>
    </xf>
    <xf borderId="3" fillId="2" fontId="35" numFmtId="0" xfId="0" applyAlignment="1" applyBorder="1" applyFont="1">
      <alignment readingOrder="0" shrinkToFit="0" wrapText="1"/>
    </xf>
    <xf borderId="3" fillId="2" fontId="36" numFmtId="0" xfId="0" applyAlignment="1" applyBorder="1" applyFont="1">
      <alignment readingOrder="0" shrinkToFit="0" wrapText="1"/>
    </xf>
    <xf borderId="3" fillId="2" fontId="4" numFmtId="165" xfId="0" applyAlignment="1" applyBorder="1" applyFont="1" applyNumberFormat="1">
      <alignment horizontal="left" readingOrder="0" shrinkToFit="0" wrapText="1"/>
    </xf>
    <xf borderId="3" fillId="2" fontId="0" numFmtId="0" xfId="0" applyAlignment="1" applyBorder="1" applyFont="1">
      <alignment horizontal="left" shrinkToFit="0" vertical="bottom" wrapText="1"/>
    </xf>
    <xf borderId="3" fillId="2" fontId="0" numFmtId="0" xfId="0" applyAlignment="1" applyBorder="1" applyFont="1">
      <alignment readingOrder="0" shrinkToFit="0" vertical="bottom" wrapText="1"/>
    </xf>
    <xf borderId="3" fillId="2" fontId="0" numFmtId="0" xfId="0" applyAlignment="1" applyBorder="1" applyFont="1">
      <alignment shrinkToFit="0" vertical="top" wrapText="1"/>
    </xf>
    <xf borderId="3" fillId="2" fontId="0" numFmtId="0" xfId="0" applyAlignment="1" applyBorder="1" applyFont="1">
      <alignment horizontal="left" readingOrder="0" shrinkToFit="0" wrapText="1"/>
    </xf>
    <xf borderId="3" fillId="0" fontId="24" numFmtId="0" xfId="0" applyAlignment="1" applyBorder="1" applyFont="1">
      <alignment readingOrder="0" shrinkToFit="0" vertical="bottom" wrapText="1"/>
    </xf>
    <xf borderId="3" fillId="0" fontId="11" numFmtId="0" xfId="0" applyAlignment="1" applyBorder="1" applyFont="1">
      <alignment readingOrder="0" shrinkToFit="0" vertical="bottom" wrapText="1"/>
    </xf>
    <xf borderId="3" fillId="0" fontId="11" numFmtId="0" xfId="0" applyAlignment="1" applyBorder="1" applyFont="1">
      <alignment horizontal="left" readingOrder="0" shrinkToFit="0" vertical="bottom" wrapText="1"/>
    </xf>
    <xf borderId="3" fillId="0" fontId="37" numFmtId="0" xfId="0" applyAlignment="1" applyBorder="1" applyFont="1">
      <alignment readingOrder="0" vertical="bottom"/>
    </xf>
    <xf borderId="3" fillId="0" fontId="11" numFmtId="0" xfId="0" applyAlignment="1" applyBorder="1" applyFont="1">
      <alignment readingOrder="0" vertical="bottom"/>
    </xf>
    <xf borderId="3" fillId="2" fontId="4" numFmtId="0" xfId="0" applyAlignment="1" applyBorder="1" applyFont="1">
      <alignment horizontal="left" readingOrder="0" shrinkToFit="0" vertical="top" wrapText="1"/>
    </xf>
    <xf borderId="3" fillId="2" fontId="38" numFmtId="0" xfId="0" applyAlignment="1" applyBorder="1" applyFont="1">
      <alignment readingOrder="0" shrinkToFit="0" wrapText="0"/>
    </xf>
    <xf borderId="3" fillId="2" fontId="11" numFmtId="0" xfId="0" applyAlignment="1" applyBorder="1" applyFont="1">
      <alignment readingOrder="0" shrinkToFit="0" wrapText="1"/>
    </xf>
    <xf quotePrefix="1" borderId="3" fillId="2" fontId="4" numFmtId="0" xfId="0" applyAlignment="1" applyBorder="1" applyFont="1">
      <alignment horizontal="left" readingOrder="0" shrinkToFit="0" wrapText="1"/>
    </xf>
    <xf borderId="3" fillId="2" fontId="39" numFmtId="0" xfId="0" applyAlignment="1" applyBorder="1" applyFont="1">
      <alignment horizontal="left" readingOrder="0" shrinkToFit="0" wrapText="0"/>
    </xf>
    <xf borderId="3" fillId="2" fontId="24" numFmtId="0" xfId="0" applyAlignment="1" applyBorder="1" applyFont="1">
      <alignment readingOrder="0" shrinkToFit="0" vertical="bottom" wrapText="1"/>
    </xf>
    <xf borderId="3" fillId="2" fontId="11" numFmtId="0" xfId="0" applyAlignment="1" applyBorder="1" applyFont="1">
      <alignment readingOrder="0" shrinkToFit="0" vertical="bottom" wrapText="1"/>
    </xf>
    <xf borderId="3" fillId="2" fontId="40" numFmtId="0" xfId="0" applyAlignment="1" applyBorder="1" applyFont="1">
      <alignment readingOrder="0" shrinkToFit="0" wrapText="1"/>
    </xf>
    <xf borderId="3" fillId="2" fontId="11" numFmtId="0" xfId="0" applyAlignment="1" applyBorder="1" applyFont="1">
      <alignment horizontal="left" readingOrder="0" shrinkToFit="0" vertical="bottom" wrapText="1"/>
    </xf>
    <xf borderId="3" fillId="2" fontId="41" numFmtId="0" xfId="0" applyAlignment="1" applyBorder="1" applyFont="1">
      <alignment readingOrder="0" vertical="bottom"/>
    </xf>
    <xf borderId="3" fillId="2" fontId="11" numFmtId="0" xfId="0" applyAlignment="1" applyBorder="1" applyFont="1">
      <alignment readingOrder="0" vertical="top"/>
    </xf>
    <xf borderId="3" fillId="3" fontId="4" numFmtId="0" xfId="0" applyAlignment="1" applyBorder="1" applyFont="1">
      <alignment horizontal="left" readingOrder="0" shrinkToFit="0" wrapText="1"/>
    </xf>
    <xf borderId="3" fillId="3" fontId="42" numFmtId="0" xfId="0" applyAlignment="1" applyBorder="1" applyFont="1">
      <alignment readingOrder="0" shrinkToFit="0" wrapText="0"/>
    </xf>
    <xf borderId="3" fillId="2" fontId="4" numFmtId="0" xfId="0" applyAlignment="1" applyBorder="1" applyFont="1">
      <alignment readingOrder="0" vertical="bottom"/>
    </xf>
    <xf borderId="3" fillId="2" fontId="0" numFmtId="0" xfId="0" applyAlignment="1" applyBorder="1" applyFont="1">
      <alignment readingOrder="0" vertical="bottom"/>
    </xf>
    <xf borderId="3" fillId="2" fontId="43" numFmtId="0" xfId="0" applyAlignment="1" applyBorder="1" applyFont="1">
      <alignment horizontal="left" readingOrder="0"/>
    </xf>
    <xf borderId="3" fillId="2" fontId="44" numFmtId="0" xfId="0" applyAlignment="1" applyBorder="1" applyFont="1">
      <alignment horizontal="left" readingOrder="0"/>
    </xf>
    <xf borderId="3" fillId="0" fontId="11" numFmtId="0" xfId="0" applyAlignment="1" applyBorder="1" applyFont="1">
      <alignment readingOrder="0" shrinkToFit="0" vertical="bottom" wrapText="1"/>
    </xf>
    <xf borderId="3" fillId="0" fontId="11" numFmtId="0" xfId="0" applyAlignment="1" applyBorder="1" applyFont="1">
      <alignment horizontal="left" readingOrder="0" shrinkToFit="0" vertical="top" wrapText="1"/>
    </xf>
    <xf borderId="3" fillId="0" fontId="11" numFmtId="0" xfId="0" applyAlignment="1" applyBorder="1" applyFont="1">
      <alignment readingOrder="0" shrinkToFit="0" vertical="top" wrapText="1"/>
    </xf>
    <xf borderId="3" fillId="0" fontId="45" numFmtId="0" xfId="0" applyAlignment="1" applyBorder="1" applyFont="1">
      <alignment readingOrder="0" vertical="top"/>
    </xf>
    <xf borderId="3" fillId="0" fontId="11" numFmtId="0" xfId="0" applyAlignment="1" applyBorder="1" applyFont="1">
      <alignment readingOrder="0" vertical="top"/>
    </xf>
    <xf borderId="3" fillId="2" fontId="4" numFmtId="0" xfId="0" applyAlignment="1" applyBorder="1" applyFont="1">
      <alignment horizontal="left" readingOrder="0" shrinkToFit="0" vertical="bottom" wrapText="1"/>
    </xf>
    <xf borderId="3" fillId="2" fontId="46" numFmtId="0" xfId="0" applyAlignment="1" applyBorder="1" applyFont="1">
      <alignment readingOrder="0" shrinkToFit="0" wrapText="1"/>
    </xf>
    <xf borderId="3" fillId="0" fontId="47" numFmtId="0" xfId="0" applyAlignment="1" applyBorder="1" applyFont="1">
      <alignment readingOrder="0"/>
    </xf>
    <xf borderId="3" fillId="0" fontId="0" numFmtId="0" xfId="0" applyAlignment="1" applyBorder="1" applyFont="1">
      <alignment horizontal="left" readingOrder="0" shrinkToFit="0" vertical="top" wrapText="1"/>
    </xf>
    <xf borderId="3" fillId="0" fontId="48" numFmtId="0" xfId="0" applyAlignment="1" applyBorder="1" applyFont="1">
      <alignment horizontal="left" readingOrder="0" shrinkToFit="0" vertical="bottom" wrapText="0"/>
    </xf>
    <xf borderId="3" fillId="2" fontId="11" numFmtId="0" xfId="0" applyAlignment="1" applyBorder="1" applyFont="1">
      <alignment readingOrder="0" shrinkToFit="0" wrapText="0"/>
    </xf>
    <xf borderId="3" fillId="0" fontId="4" numFmtId="0" xfId="0" applyAlignment="1" applyBorder="1" applyFont="1">
      <alignment horizontal="left" shrinkToFit="0" wrapText="1"/>
    </xf>
    <xf borderId="3" fillId="2" fontId="0" numFmtId="0" xfId="0" applyAlignment="1" applyBorder="1" applyFont="1">
      <alignment horizontal="left" readingOrder="0" shrinkToFit="0" wrapText="1"/>
    </xf>
    <xf borderId="3" fillId="2" fontId="0" numFmtId="0" xfId="0" applyAlignment="1" applyBorder="1" applyFont="1">
      <alignment horizontal="left" shrinkToFit="0" wrapText="1"/>
    </xf>
    <xf borderId="3" fillId="2" fontId="0" numFmtId="0" xfId="0" applyAlignment="1" applyBorder="1" applyFont="1">
      <alignment horizontal="left" readingOrder="0" shrinkToFit="0" wrapText="0"/>
    </xf>
    <xf borderId="3" fillId="2" fontId="0" numFmtId="0" xfId="0" applyAlignment="1" applyBorder="1" applyFont="1">
      <alignment horizontal="left" readingOrder="0" shrinkToFit="0" wrapText="1"/>
    </xf>
    <xf borderId="3" fillId="0" fontId="4" numFmtId="0" xfId="0" applyAlignment="1" applyBorder="1" applyFont="1">
      <alignment horizontal="left"/>
    </xf>
    <xf borderId="0" fillId="0" fontId="4" numFmtId="0" xfId="0" applyAlignment="1" applyFont="1">
      <alignment horizontal="left"/>
    </xf>
    <xf borderId="0" fillId="2" fontId="0" numFmtId="0" xfId="0" applyAlignment="1" applyFont="1">
      <alignment horizontal="left" readingOrder="0" shrinkToFit="0" wrapText="1"/>
    </xf>
    <xf borderId="0" fillId="2" fontId="0" numFmtId="0" xfId="0" applyAlignment="1" applyFont="1">
      <alignment horizontal="left" readingOrder="0" shrinkToFit="0" wrapText="1"/>
    </xf>
    <xf borderId="0" fillId="2" fontId="0" numFmtId="0" xfId="0" applyAlignment="1" applyFont="1">
      <alignment horizontal="left" readingOrder="0" shrinkToFit="0" wrapText="0"/>
    </xf>
    <xf borderId="0" fillId="2" fontId="0" numFmtId="0" xfId="0" applyAlignment="1" applyFont="1">
      <alignment horizontal="left" readingOrder="0"/>
    </xf>
    <xf borderId="0" fillId="2" fontId="0" numFmtId="0" xfId="0" applyAlignment="1" applyFont="1">
      <alignment horizontal="left" readingOrder="0"/>
    </xf>
    <xf borderId="0" fillId="0" fontId="4" numFmtId="0" xfId="0" applyAlignment="1" applyFont="1">
      <alignment horizontal="left"/>
    </xf>
    <xf borderId="0" fillId="0" fontId="0" numFmtId="0" xfId="0" applyAlignment="1" applyFont="1">
      <alignment horizontal="left" shrinkToFit="0" wrapText="1"/>
    </xf>
    <xf borderId="0" fillId="0" fontId="0" numFmtId="0" xfId="0" applyAlignment="1" applyFont="1">
      <alignment horizontal="left"/>
    </xf>
  </cellXfs>
  <cellStyles count="1">
    <cellStyle xfId="0" name="Normal" builtinId="0"/>
  </cellStyles>
  <dxfs count="7">
    <dxf>
      <font/>
      <fill>
        <patternFill patternType="solid">
          <fgColor rgb="FFFFFFFF"/>
          <bgColor rgb="FFFFFFFF"/>
        </patternFill>
      </fill>
      <border/>
    </dxf>
    <dxf>
      <font/>
      <fill>
        <patternFill patternType="solid">
          <fgColor rgb="FFB7E1CD"/>
          <bgColor rgb="FFB7E1CD"/>
        </patternFill>
      </fill>
      <border/>
    </dxf>
    <dxf>
      <font/>
      <fill>
        <patternFill patternType="none"/>
      </fill>
      <border/>
    </dxf>
    <dxf>
      <font/>
      <fill>
        <patternFill patternType="solid">
          <fgColor rgb="FF8989EB"/>
          <bgColor rgb="FF8989EB"/>
        </patternFill>
      </fill>
      <border/>
    </dxf>
    <dxf>
      <font/>
      <fill>
        <patternFill patternType="solid">
          <fgColor rgb="FFFFFFFF"/>
          <bgColor rgb="FFFFFFFF"/>
        </patternFill>
      </fill>
      <border/>
    </dxf>
    <dxf>
      <font/>
      <fill>
        <patternFill patternType="solid">
          <fgColor rgb="FFE8E7FC"/>
          <bgColor rgb="FFE8E7FC"/>
        </patternFill>
      </fill>
      <border/>
    </dxf>
    <dxf>
      <font/>
      <fill>
        <patternFill patternType="solid">
          <fgColor rgb="FFFEF8E3"/>
          <bgColor rgb="FFFEF8E3"/>
        </patternFill>
      </fill>
      <border/>
    </dxf>
  </dxfs>
  <tableStyles count="2">
    <tableStyle count="3" pivot="0" name="Final List-style">
      <tableStyleElement dxfId="3" type="headerRow"/>
      <tableStyleElement dxfId="4" type="firstRowStripe"/>
      <tableStyleElement dxfId="5" type="secondRowStripe"/>
    </tableStyle>
    <tableStyle count="3" pivot="0" name="Final List-style 2">
      <tableStyleElement dxfId="4" type="headerRow"/>
      <tableStyleElement dxfId="6" type="firstRowStripe"/>
      <tableStyleElement dxfId="4"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7:AA267" displayName="Table_1" id="1">
  <tableColumns count="27">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 name="Column27" id="27"/>
  </tableColumns>
  <tableStyleInfo name="Final List-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A297:AA331" displayName="Table_2" id="2">
  <tableColumns count="27">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 name="Column27" id="27"/>
  </tableColumns>
  <tableStyleInfo name="Final List-style 2"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314C59"/>
      </a:dk1>
      <a:lt1>
        <a:srgbClr val="FFFFFF"/>
      </a:lt1>
      <a:dk2>
        <a:srgbClr val="314C59"/>
      </a:dk2>
      <a:lt2>
        <a:srgbClr val="FFFFFF"/>
      </a:lt2>
      <a:accent1>
        <a:srgbClr val="006391"/>
      </a:accent1>
      <a:accent2>
        <a:srgbClr val="E24A38"/>
      </a:accent2>
      <a:accent3>
        <a:srgbClr val="FEB929"/>
      </a:accent3>
      <a:accent4>
        <a:srgbClr val="28998B"/>
      </a:accent4>
      <a:accent5>
        <a:srgbClr val="C0DE00"/>
      </a:accent5>
      <a:accent6>
        <a:srgbClr val="F5959C"/>
      </a:accent6>
      <a:hlink>
        <a:srgbClr val="B15DBA"/>
      </a:hlink>
      <a:folHlink>
        <a:srgbClr val="B15DBA"/>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ncsl.org/Portals/1/Documents/magazine/articles/2016/SL_0416-Trends.pdf" TargetMode="External"/><Relationship Id="rId190" Type="http://schemas.openxmlformats.org/officeDocument/2006/relationships/hyperlink" Target="https://vimeo.com/368886476" TargetMode="External"/><Relationship Id="rId42" Type="http://schemas.openxmlformats.org/officeDocument/2006/relationships/hyperlink" Target="https://www.communityjusticeexchange.org/abolitionist-principles" TargetMode="External"/><Relationship Id="rId41" Type="http://schemas.openxmlformats.org/officeDocument/2006/relationships/hyperlink" Target="https://www.communityjusticeexchange.org/" TargetMode="External"/><Relationship Id="rId44" Type="http://schemas.openxmlformats.org/officeDocument/2006/relationships/hyperlink" Target="https://openscholarship.wustl.edu/cgi/viewcontent.cgi?article=1363&amp;context=law_journal_law_policy" TargetMode="External"/><Relationship Id="rId194" Type="http://schemas.openxmlformats.org/officeDocument/2006/relationships/hyperlink" Target="https://www.youtube.com/watch?v=98DvDBs4HlA" TargetMode="External"/><Relationship Id="rId43" Type="http://schemas.openxmlformats.org/officeDocument/2006/relationships/hyperlink" Target="https://www.harvardmagazine.com/2019/10/radcliffe-institute-conference-on-activist-angela-davis" TargetMode="External"/><Relationship Id="rId193" Type="http://schemas.openxmlformats.org/officeDocument/2006/relationships/hyperlink" Target="https://voiceofwitness.org/lesson-plans/six-by-ten/" TargetMode="External"/><Relationship Id="rId46" Type="http://schemas.openxmlformats.org/officeDocument/2006/relationships/hyperlink" Target="https://www.correctionalassociation.org/" TargetMode="External"/><Relationship Id="rId192" Type="http://schemas.openxmlformats.org/officeDocument/2006/relationships/hyperlink" Target="https://vimeo.com/368888512" TargetMode="External"/><Relationship Id="rId45" Type="http://schemas.openxmlformats.org/officeDocument/2006/relationships/hyperlink" Target="https://www.ohchr.org/en/professionalinterest/pages/cat.aspx" TargetMode="External"/><Relationship Id="rId191" Type="http://schemas.openxmlformats.org/officeDocument/2006/relationships/hyperlink" Target="https://www.cswe.org/CSWE/media/Diversity-Center/4-Discussion-Guide-SWASC-Online-Video-Series.pdf" TargetMode="External"/><Relationship Id="rId48" Type="http://schemas.openxmlformats.org/officeDocument/2006/relationships/hyperlink" Target="https://creativeresistance.org/?s=solitary+confinement&amp;submit=" TargetMode="External"/><Relationship Id="rId187" Type="http://schemas.openxmlformats.org/officeDocument/2006/relationships/hyperlink" Target="https://www.cswe.org/CSWE/media/Diversity-Center/4-Discussion-Guide-SWASC-Online-Video-Series.pdf" TargetMode="External"/><Relationship Id="rId47" Type="http://schemas.openxmlformats.org/officeDocument/2006/relationships/hyperlink" Target="https://humanrightsculture.org/" TargetMode="External"/><Relationship Id="rId186" Type="http://schemas.openxmlformats.org/officeDocument/2006/relationships/hyperlink" Target="https://www.cswe.org/CSWE/media/Diversity-Center/4-Discussion-Guide-SWASC-Online-Video-Series.pdf" TargetMode="External"/><Relationship Id="rId185" Type="http://schemas.openxmlformats.org/officeDocument/2006/relationships/hyperlink" Target="https://www.weil.com/~/media/files/pdfs/2016/un_special_report_solitary_confinement.pdf" TargetMode="External"/><Relationship Id="rId49" Type="http://schemas.openxmlformats.org/officeDocument/2006/relationships/hyperlink" Target="http://www.sw-cj.org/uploads/2/4/4/6/24468238/website_version_epperson_cj_sw_interface_decarceration_winter_2016.pdf" TargetMode="External"/><Relationship Id="rId184" Type="http://schemas.openxmlformats.org/officeDocument/2006/relationships/hyperlink" Target="http://solitaryconfinement.org/uploads/SecretPunishmentMedicalJusticeReport2015.pdf" TargetMode="External"/><Relationship Id="rId189" Type="http://schemas.openxmlformats.org/officeDocument/2006/relationships/hyperlink" Target="https://www.cswe.org/CSWE/media/Diversity-Center/4-Discussion-Guide-SWASC-Online-Video-Series.pdf" TargetMode="External"/><Relationship Id="rId188" Type="http://schemas.openxmlformats.org/officeDocument/2006/relationships/hyperlink" Target="https://vimeo.com/368879108" TargetMode="External"/><Relationship Id="rId31" Type="http://schemas.openxmlformats.org/officeDocument/2006/relationships/hyperlink" Target="http://www.prisonartstouchinghearts.org/blog/2017/10/2/aztlan-realism-art-from-pelican-bay-shu" TargetMode="External"/><Relationship Id="rId30" Type="http://schemas.openxmlformats.org/officeDocument/2006/relationships/hyperlink" Target="https://jamanetwork.com/journals/jamanetworkopen/fullarticle/2752350" TargetMode="External"/><Relationship Id="rId33" Type="http://schemas.openxmlformats.org/officeDocument/2006/relationships/hyperlink" Target="https://solitarywatch.org/2012/11/08/bonnie-kerness-pioneer-in-the-struggle-against-solitary-confinement/" TargetMode="External"/><Relationship Id="rId183" Type="http://schemas.openxmlformats.org/officeDocument/2006/relationships/hyperlink" Target="https://www.safealternativestosegregation.org/resource/scapegoating-culture-misunderstanding-organizational-culture-as-the-problem-in-carceral-institutions-and-beyond/" TargetMode="External"/><Relationship Id="rId32" Type="http://schemas.openxmlformats.org/officeDocument/2006/relationships/hyperlink" Target="https://www.blackandpink.org/" TargetMode="External"/><Relationship Id="rId182" Type="http://schemas.openxmlformats.org/officeDocument/2006/relationships/hyperlink" Target="https://datebook.sfchronicle.com/theater/sarah-shourd-takes-another-look-at-solitary-confinement-this-time-on-alcatraz-island" TargetMode="External"/><Relationship Id="rId35" Type="http://schemas.openxmlformats.org/officeDocument/2006/relationships/hyperlink" Target="https://phr.org/our-work/resources/buried-alive-solitary-confinement-in-the-us-detention-system/" TargetMode="External"/><Relationship Id="rId181" Type="http://schemas.openxmlformats.org/officeDocument/2006/relationships/hyperlink" Target="https://www.safealternativestosegregation.org/" TargetMode="External"/><Relationship Id="rId34" Type="http://schemas.openxmlformats.org/officeDocument/2006/relationships/hyperlink" Target="https://www.gao.gov/assets/660/654349.pdf" TargetMode="External"/><Relationship Id="rId180" Type="http://schemas.openxmlformats.org/officeDocument/2006/relationships/hyperlink" Target="https://www.congress.gov/bill/116th-congress/senate-bill/719" TargetMode="External"/><Relationship Id="rId37" Type="http://schemas.openxmlformats.org/officeDocument/2006/relationships/hyperlink" Target="https://solitarywatch.org/cfasc/" TargetMode="External"/><Relationship Id="rId176" Type="http://schemas.openxmlformats.org/officeDocument/2006/relationships/hyperlink" Target="http://restorativejustice.org/restorative-justice/rj-in-the-criminal-justice-system/" TargetMode="External"/><Relationship Id="rId297" Type="http://schemas.openxmlformats.org/officeDocument/2006/relationships/hyperlink" Target="http://www.stopsolitaryforkids.org/wp-content/uploads/2017/12/FINAL-Youth-Justice-Group-Comments-on-ACA-Proposed-Standards-Separation-for-Youth-.pdf" TargetMode="External"/><Relationship Id="rId36" Type="http://schemas.openxmlformats.org/officeDocument/2006/relationships/hyperlink" Target="https://www.gq.com/story/buried-alive-solitary-confinement" TargetMode="External"/><Relationship Id="rId175" Type="http://schemas.openxmlformats.org/officeDocument/2006/relationships/hyperlink" Target="https://www.prisonactivist.org/resources/newsletters-and-magazines,%20%20solitary%20confinement%20images%20-%20Google%20Search" TargetMode="External"/><Relationship Id="rId296" Type="http://schemas.openxmlformats.org/officeDocument/2006/relationships/hyperlink" Target="https://www.kqed.org/news/11040591/young-inmates-help-turn-solitary-confinement-cells-into-art-spaces" TargetMode="External"/><Relationship Id="rId39" Type="http://schemas.openxmlformats.org/officeDocument/2006/relationships/hyperlink" Target="https://www.cclp.org/" TargetMode="External"/><Relationship Id="rId174" Type="http://schemas.openxmlformats.org/officeDocument/2006/relationships/hyperlink" Target="https://www.socialworkersasc.org/report-to-the-nasw/" TargetMode="External"/><Relationship Id="rId295" Type="http://schemas.openxmlformats.org/officeDocument/2006/relationships/hyperlink" Target="https://www.aclu.org/report/worse-second-class-solitary-confinement-women-united-states" TargetMode="External"/><Relationship Id="rId38" Type="http://schemas.openxmlformats.org/officeDocument/2006/relationships/hyperlink" Target="https://jamanetwork.com/journals/jama/article-abstract/2749507" TargetMode="External"/><Relationship Id="rId173" Type="http://schemas.openxmlformats.org/officeDocument/2006/relationships/hyperlink" Target="https://www.justice.gov/archives/dag/file/815551/download" TargetMode="External"/><Relationship Id="rId294" Type="http://schemas.openxmlformats.org/officeDocument/2006/relationships/hyperlink" Target="https://www.aclu.org/blog/prisoners-rights/solitary-confinement/working-prison-i-witnessed-inhumane-conditions-solitary" TargetMode="External"/><Relationship Id="rId179" Type="http://schemas.openxmlformats.org/officeDocument/2006/relationships/hyperlink" Target="https://www.vera.org/publications/rethinking-restrictive-housing" TargetMode="External"/><Relationship Id="rId178" Type="http://schemas.openxmlformats.org/officeDocument/2006/relationships/hyperlink" Target="https://www.researchgate.net/publication/320845455_Restricting_the_Use_of_Solitary_Confinement" TargetMode="External"/><Relationship Id="rId177" Type="http://schemas.openxmlformats.org/officeDocument/2006/relationships/hyperlink" Target="http://restorativejustice.org/rj-library/" TargetMode="External"/><Relationship Id="rId298" Type="http://schemas.openxmlformats.org/officeDocument/2006/relationships/drawing" Target="../drawings/drawing1.xml"/><Relationship Id="rId20" Type="http://schemas.openxmlformats.org/officeDocument/2006/relationships/hyperlink" Target="https://www.aljazeera.com/programmes/listeningpost/2019/11/america-jailhouse-journalists-191102092812813.html?utm_source=The+Marshall+Project+Newsletter&amp;utm_campaign=286df24371-EMAIL_CAMPAIGN_2019_11_05_01_15&amp;utm_medium=email&amp;utm_term=0_5e02cdad9d-286df24371-174504901" TargetMode="External"/><Relationship Id="rId22" Type="http://schemas.openxmlformats.org/officeDocument/2006/relationships/hyperlink" Target="https://www.aclu.org/issues/prisoners-rights/solitary-confinement/we-can-stop-solitary" TargetMode="External"/><Relationship Id="rId21" Type="http://schemas.openxmlformats.org/officeDocument/2006/relationships/hyperlink" Target="https://www.aclu.org/other/aclu-national-prison-project" TargetMode="External"/><Relationship Id="rId24" Type="http://schemas.openxmlformats.org/officeDocument/2006/relationships/hyperlink" Target="https://www.afsc.org/new-york-healing-justice" TargetMode="External"/><Relationship Id="rId23" Type="http://schemas.openxmlformats.org/officeDocument/2006/relationships/hyperlink" Target="https://www.afsc.org/program/bay-area-healing-justice" TargetMode="External"/><Relationship Id="rId26" Type="http://schemas.openxmlformats.org/officeDocument/2006/relationships/hyperlink" Target="https://www.researchgate.net/publication/315525887_An_Analysis_of_the_Deterrent_Effects_of_Disciplinary_Segregation_on_Institutional_Rule_Violation_Rates" TargetMode="External"/><Relationship Id="rId25" Type="http://schemas.openxmlformats.org/officeDocument/2006/relationships/hyperlink" Target="https://drive.google.com/file/d/1ZFvVyQ93nby8mrZ7dQbO4wrZ_oE8jNTa/view?usp=sharing" TargetMode="External"/><Relationship Id="rId28" Type="http://schemas.openxmlformats.org/officeDocument/2006/relationships/hyperlink" Target="https://collectiveliberation.org/wp-content/uploads/2013/01/Are_Prisons_Obsolete_Angela_Davis.pdf" TargetMode="External"/><Relationship Id="rId27" Type="http://schemas.openxmlformats.org/officeDocument/2006/relationships/hyperlink" Target="https://www.academia.edu/29667791/Analysis_of_US_Compassionate_and_Geriatric_Release_Laws_Applying_a_Human_Rights_Framework_to_Global_Prison_Health" TargetMode="External"/><Relationship Id="rId29" Type="http://schemas.openxmlformats.org/officeDocument/2006/relationships/hyperlink" Target="https://www.safealternativestosegregation.org/resource/assessing-the-impact-of-time-spent-in-restrictive-housing-confinement-on-subsequent-measures-of-institutional-adjustment-among-men-in-prison/" TargetMode="External"/><Relationship Id="rId11" Type="http://schemas.openxmlformats.org/officeDocument/2006/relationships/hyperlink" Target="https://www.indiebound.org/book/9781583226957" TargetMode="External"/><Relationship Id="rId10" Type="http://schemas.openxmlformats.org/officeDocument/2006/relationships/hyperlink" Target="https://www.safealternativestosegregation.org/resource/a-national-movement-to-end-the-overuse-of-solitary-confinement/" TargetMode="External"/><Relationship Id="rId13" Type="http://schemas.openxmlformats.org/officeDocument/2006/relationships/hyperlink" Target="https://www.aclu.org/sites/default/files/field_document/ACLU_Submission_to_HRC_16th_Session_on_Solitary_Confinement.pdf" TargetMode="External"/><Relationship Id="rId12" Type="http://schemas.openxmlformats.org/officeDocument/2006/relationships/hyperlink" Target="http://criticalresistance.org/wp-content/uploads/2012/06/CR-Abolitionist-Toolkit-online.pdf" TargetMode="External"/><Relationship Id="rId15" Type="http://schemas.openxmlformats.org/officeDocument/2006/relationships/hyperlink" Target="https://www.safealternativestosegregation.org/resource/administrative-segregation-in-u-s-prisons/" TargetMode="External"/><Relationship Id="rId198" Type="http://schemas.openxmlformats.org/officeDocument/2006/relationships/hyperlink" Target="https://www.cswe.org/CSWE/media/Diversity-Center/6-SWASC-Toolkit-2-Consequences.pdf" TargetMode="External"/><Relationship Id="rId14" Type="http://schemas.openxmlformats.org/officeDocument/2006/relationships/hyperlink" Target="https://news.ucsc.edu/2018/06/haney-summit.html" TargetMode="External"/><Relationship Id="rId197" Type="http://schemas.openxmlformats.org/officeDocument/2006/relationships/hyperlink" Target="https://www.cswe.org/CSWE/media/Diversity-Center/5-SWASC-Toolkit-1-Intro.pdf" TargetMode="External"/><Relationship Id="rId17" Type="http://schemas.openxmlformats.org/officeDocument/2006/relationships/hyperlink" Target="https://www.aclu.org/files/assets/Alone%20and%20Afraid%20COMPLETE%20FINAL.pdf" TargetMode="External"/><Relationship Id="rId196" Type="http://schemas.openxmlformats.org/officeDocument/2006/relationships/hyperlink" Target="https://www.cswe.org/CSWE/media/Diversity-Center/10-SWASC-Toolkit-1-5.pdf" TargetMode="External"/><Relationship Id="rId16" Type="http://schemas.openxmlformats.org/officeDocument/2006/relationships/hyperlink" Target="https://www.afsc.org/sites/default/files/documents/Aging%20in%20prison%20report%202017_new.pdf" TargetMode="External"/><Relationship Id="rId195" Type="http://schemas.openxmlformats.org/officeDocument/2006/relationships/hyperlink" Target="https://www.scribd.com/doc/295274049/sow-4665?secret_password=65t1NPUPVLOTfMRJAz3Q" TargetMode="External"/><Relationship Id="rId19" Type="http://schemas.openxmlformats.org/officeDocument/2006/relationships/hyperlink" Target="https://www.theroot.com/america-is-finally-facing-the-fact-that-solitary-confin-1834671535" TargetMode="External"/><Relationship Id="rId18" Type="http://schemas.openxmlformats.org/officeDocument/2006/relationships/hyperlink" Target="https://www.researchgate.net/publication/325583952_Alone_in_isolation_A_clinician's_guide_to_women_in_solitary_confinement" TargetMode="External"/><Relationship Id="rId199" Type="http://schemas.openxmlformats.org/officeDocument/2006/relationships/hyperlink" Target="https://www.cswe.org/CSWE/media/Diversity-Center/7-SWASC-Toolkit-3-Ethics.pdf" TargetMode="External"/><Relationship Id="rId84" Type="http://schemas.openxmlformats.org/officeDocument/2006/relationships/hyperlink" Target="http://hermanshousethefilm.com/the-film/" TargetMode="External"/><Relationship Id="rId83" Type="http://schemas.openxmlformats.org/officeDocument/2006/relationships/hyperlink" Target="https://www.cswe.org/CSWE/media/Diversity-Center/3-Reading-Guide-Hell-is-a-Very-Small-Place.pdf" TargetMode="External"/><Relationship Id="rId86" Type="http://schemas.openxmlformats.org/officeDocument/2006/relationships/hyperlink" Target="https://www.thedailybeast.com/how-sarah-shourd-survived-solitary-confinement" TargetMode="External"/><Relationship Id="rId85" Type="http://schemas.openxmlformats.org/officeDocument/2006/relationships/hyperlink" Target="https://drive.google.com/file/d/1T2T7zSUwJwpSOpn_53fvZJ0BnWpIXOU2/view" TargetMode="External"/><Relationship Id="rId88" Type="http://schemas.openxmlformats.org/officeDocument/2006/relationships/hyperlink" Target="https://www.hrw.org/" TargetMode="External"/><Relationship Id="rId150" Type="http://schemas.openxmlformats.org/officeDocument/2006/relationships/hyperlink" Target="https://www.usatoday.com/story/opinion/policing/2019/01/11/policing-usa-juvenile-detention-solitary-confinement-mental-illness/2505702002/" TargetMode="External"/><Relationship Id="rId271" Type="http://schemas.openxmlformats.org/officeDocument/2006/relationships/hyperlink" Target="http://restorativejustice.org/restorative-justice/about-restorative-justice/tutorial-intro-to-restorative-justice/" TargetMode="External"/><Relationship Id="rId87" Type="http://schemas.openxmlformats.org/officeDocument/2006/relationships/hyperlink" Target="https://www.socialworkersasc.org/how-swasc-saved-my-life-pt-1/" TargetMode="External"/><Relationship Id="rId270" Type="http://schemas.openxmlformats.org/officeDocument/2006/relationships/hyperlink" Target="https://www.afsc.org/sites/default/files/documents/torture_in_us_prisons.pdf" TargetMode="External"/><Relationship Id="rId89" Type="http://schemas.openxmlformats.org/officeDocument/2006/relationships/hyperlink" Target="https://link.springer.com/chapter/10.1007/978-3-319-08560-9_2" TargetMode="External"/><Relationship Id="rId80" Type="http://schemas.openxmlformats.org/officeDocument/2006/relationships/hyperlink" Target="https://www.osce.org/odihr/389912" TargetMode="External"/><Relationship Id="rId82" Type="http://schemas.openxmlformats.org/officeDocument/2006/relationships/hyperlink" Target="https://www.indiebound.org/book/9781620973516" TargetMode="External"/><Relationship Id="rId81" Type="http://schemas.openxmlformats.org/officeDocument/2006/relationships/hyperlink" Target="https://www.theatlantic.com/national/archive/2013/11/half-a-life-in-solitary-how-colorado-made-a-young-man-insane/281306/" TargetMode="External"/><Relationship Id="rId1" Type="http://schemas.openxmlformats.org/officeDocument/2006/relationships/hyperlink" Target="https://www.cswe.org/CSWE/media/Diversity-Center/2-Resource-Database-Overview-and-Index.pdf?_zs=Cuk3h1&amp;_zl=PdWk6" TargetMode="External"/><Relationship Id="rId2" Type="http://schemas.openxmlformats.org/officeDocument/2006/relationships/hyperlink" Target="https://www.youtube.com/watch?v=Q9NAbhbp4co" TargetMode="External"/><Relationship Id="rId3" Type="http://schemas.openxmlformats.org/officeDocument/2006/relationships/hyperlink" Target="https://yalebooks.yale.edu/book/9780300211467/237" TargetMode="External"/><Relationship Id="rId149" Type="http://schemas.openxmlformats.org/officeDocument/2006/relationships/hyperlink" Target="https://www.prisonlegalnews.org/news/2016/jun/3/penal-servitude-reminder-about-us-constitutions-13th-amendment-exclusion-clause/" TargetMode="External"/><Relationship Id="rId4" Type="http://schemas.openxmlformats.org/officeDocument/2006/relationships/hyperlink" Target="http://www.humanrightscolumbia.org/publications/25-human-rights-documents" TargetMode="External"/><Relationship Id="rId148" Type="http://schemas.openxmlformats.org/officeDocument/2006/relationships/hyperlink" Target="https://www.penalreform.org/" TargetMode="External"/><Relationship Id="rId269" Type="http://schemas.openxmlformats.org/officeDocument/2006/relationships/hyperlink" Target="http://www.solitaryconfinement.org/uploads/SpecRapTortureAug2011.pdf" TargetMode="External"/><Relationship Id="rId9" Type="http://schemas.openxmlformats.org/officeDocument/2006/relationships/hyperlink" Target="https://www.nature.com/articles/d41586-018-05447-9" TargetMode="External"/><Relationship Id="rId143" Type="http://schemas.openxmlformats.org/officeDocument/2006/relationships/hyperlink" Target="https://www.vera.org/publications/on-life-support-public-health-in-the-age-of-mass-incarceration" TargetMode="External"/><Relationship Id="rId264" Type="http://schemas.openxmlformats.org/officeDocument/2006/relationships/hyperlink" Target="https://www.sentencingproject.org/about-us/" TargetMode="External"/><Relationship Id="rId142" Type="http://schemas.openxmlformats.org/officeDocument/2006/relationships/hyperlink" Target="https://drive.google.com/drive/folders/0B0DMc0QANBXUfjFJd0l4NzBDbi1NV1hfNFJLMTQ5RllyNm1KR1BXMm9UNkRKRk9WNWkwdm8?usp=sharing" TargetMode="External"/><Relationship Id="rId263" Type="http://schemas.openxmlformats.org/officeDocument/2006/relationships/hyperlink" Target="https://features.propublica.org/illinois-seclusion-rooms/school-students-put-in-isolated-timeouts/?fbclid=IwAR1LME3XLRJiaoUbUZOlEU9GandLlImLCfIBqgkMdUgYPGMqs2pNagZ-ahA" TargetMode="External"/><Relationship Id="rId141" Type="http://schemas.openxmlformats.org/officeDocument/2006/relationships/hyperlink" Target="http://nycaic.org/" TargetMode="External"/><Relationship Id="rId262" Type="http://schemas.openxmlformats.org/officeDocument/2006/relationships/hyperlink" Target="https://www.safealternativestosegregation.org/resource/the-psychological-effects-of-solitary-confinement-a-systematic-critique/" TargetMode="External"/><Relationship Id="rId140" Type="http://schemas.openxmlformats.org/officeDocument/2006/relationships/hyperlink" Target="https://www.safealternativestosegregation.org/2018/04/non-traditional-allies-reforming-restrictive-housing-in-utah/" TargetMode="External"/><Relationship Id="rId261" Type="http://schemas.openxmlformats.org/officeDocument/2006/relationships/hyperlink" Target="https://www.afsc.org/document/prison-inside-prison" TargetMode="External"/><Relationship Id="rId5" Type="http://schemas.openxmlformats.org/officeDocument/2006/relationships/hyperlink" Target="https://ijrd.csw.fsu.edu/publications/category/5-key-model-reentry" TargetMode="External"/><Relationship Id="rId147" Type="http://schemas.openxmlformats.org/officeDocument/2006/relationships/hyperlink" Target="https://link.springer.com/article/10.1007/s10611-017-9724-0" TargetMode="External"/><Relationship Id="rId268" Type="http://schemas.openxmlformats.org/officeDocument/2006/relationships/hyperlink" Target="https://www.netflix.com/title/80187052" TargetMode="External"/><Relationship Id="rId6" Type="http://schemas.openxmlformats.org/officeDocument/2006/relationships/hyperlink" Target="https://www.socialworkers.org/News/Social-Work-Advocates/2019-October-November/Criminal-Justice-Reform" TargetMode="External"/><Relationship Id="rId146" Type="http://schemas.openxmlformats.org/officeDocument/2006/relationships/hyperlink" Target="https://vimeo.com/78840078" TargetMode="External"/><Relationship Id="rId267" Type="http://schemas.openxmlformats.org/officeDocument/2006/relationships/hyperlink" Target="http://www.peteearley.com/thomas-silverstein/" TargetMode="External"/><Relationship Id="rId7" Type="http://schemas.openxmlformats.org/officeDocument/2006/relationships/hyperlink" Target="https://operamundi.uol.com.br/politica-e-economia/40718/a-list-of-54-political-prisoners-in-the-united-states" TargetMode="External"/><Relationship Id="rId145" Type="http://schemas.openxmlformats.org/officeDocument/2006/relationships/hyperlink" Target="https://www.freedomarchives.org/Out_of_Control/" TargetMode="External"/><Relationship Id="rId266" Type="http://schemas.openxmlformats.org/officeDocument/2006/relationships/hyperlink" Target="https://truthout.org/articles/they-survived-solitary-confinement-now-theyre-fighting-to-end-it/" TargetMode="External"/><Relationship Id="rId8" Type="http://schemas.openxmlformats.org/officeDocument/2006/relationships/hyperlink" Target="http://restorativejustice.org/am-site/media/listening-project-final-report.pdf" TargetMode="External"/><Relationship Id="rId144" Type="http://schemas.openxmlformats.org/officeDocument/2006/relationships/hyperlink" Target="https://www.ncjrs.gov/pdffiles1/nij/grants/232973.pdf" TargetMode="External"/><Relationship Id="rId265" Type="http://schemas.openxmlformats.org/officeDocument/2006/relationships/hyperlink" Target="https://abolitionjournal.org/lisa-guenther-abolition-statement/" TargetMode="External"/><Relationship Id="rId73" Type="http://schemas.openxmlformats.org/officeDocument/2006/relationships/hyperlink" Target="https://fortunesociety.org/" TargetMode="External"/><Relationship Id="rId72" Type="http://schemas.openxmlformats.org/officeDocument/2006/relationships/hyperlink" Target="https://academic.oup.com/gerontologist/article/52/4/441/641314" TargetMode="External"/><Relationship Id="rId75" Type="http://schemas.openxmlformats.org/officeDocument/2006/relationships/hyperlink" Target="https://www.safealternativestosegregation.org/resource/from-punishment-to-treatment-the-clinical-alternative-to-punitive-segregation-caps-program-in-new-york-city-jails/" TargetMode="External"/><Relationship Id="rId74" Type="http://schemas.openxmlformats.org/officeDocument/2006/relationships/hyperlink" Target="https://www.afsc.org/sites/default/files/documents/Survivors%20Manual%20for%20Women.pdf" TargetMode="External"/><Relationship Id="rId77" Type="http://schemas.openxmlformats.org/officeDocument/2006/relationships/hyperlink" Target="https://www.mdpi.com/1660-4601/13/2/182" TargetMode="External"/><Relationship Id="rId260" Type="http://schemas.openxmlformats.org/officeDocument/2006/relationships/hyperlink" Target="https://www.prisonpolicy.org/prisonindex/prisonlabor.html" TargetMode="External"/><Relationship Id="rId76" Type="http://schemas.openxmlformats.org/officeDocument/2006/relationships/hyperlink" Target="https://sciprofiles.com/profile/129409" TargetMode="External"/><Relationship Id="rId79" Type="http://schemas.openxmlformats.org/officeDocument/2006/relationships/hyperlink" Target="https://www.parksconservancy.org/our-work/future-ids-alcatraz" TargetMode="External"/><Relationship Id="rId78" Type="http://schemas.openxmlformats.org/officeDocument/2006/relationships/hyperlink" Target="https://www.afsc.org/content/prison-watch-resources" TargetMode="External"/><Relationship Id="rId71" Type="http://schemas.openxmlformats.org/officeDocument/2006/relationships/hyperlink" Target="http://www.sw-cj.org/uploads/2/4/4/6/24468238/tinamaschisyllabusfsw.pdf" TargetMode="External"/><Relationship Id="rId70" Type="http://schemas.openxmlformats.org/officeDocument/2006/relationships/hyperlink" Target="http://www.pbs.org/wnet/dream-on/first-degree/" TargetMode="External"/><Relationship Id="rId139" Type="http://schemas.openxmlformats.org/officeDocument/2006/relationships/hyperlink" Target="https://drive.google.com/file/d/1krprs2gV0Wzw-4dnD4iqHOZ9MSRyHNzm/view?usp=sharing" TargetMode="External"/><Relationship Id="rId138" Type="http://schemas.openxmlformats.org/officeDocument/2006/relationships/hyperlink" Target="https://www.njcaic.org/" TargetMode="External"/><Relationship Id="rId259" Type="http://schemas.openxmlformats.org/officeDocument/2006/relationships/hyperlink" Target="http://newjimcrow.com/about" TargetMode="External"/><Relationship Id="rId137" Type="http://schemas.openxmlformats.org/officeDocument/2006/relationships/hyperlink" Target="http://www.nrcat.org/" TargetMode="External"/><Relationship Id="rId258" Type="http://schemas.openxmlformats.org/officeDocument/2006/relationships/hyperlink" Target="https://www.un.org/en/events/mandeladay/assets/pdf/16-00403_Mandela_rules_infographic.pdf" TargetMode="External"/><Relationship Id="rId132" Type="http://schemas.openxmlformats.org/officeDocument/2006/relationships/hyperlink" Target="https://repository.upenn.edu/cgi/viewcontent.cgi?article=1039&amp;context=edissertations_sp2" TargetMode="External"/><Relationship Id="rId253" Type="http://schemas.openxmlformats.org/officeDocument/2006/relationships/hyperlink" Target="https://www.nami.org/About-NAMI/NAMI-News/2017/Free-Webinar-Recording-on-Solitary-Confinement" TargetMode="External"/><Relationship Id="rId131" Type="http://schemas.openxmlformats.org/officeDocument/2006/relationships/hyperlink" Target="https://www.huffpost.com/entry/military-prison-uniforms_n_4498867" TargetMode="External"/><Relationship Id="rId252" Type="http://schemas.openxmlformats.org/officeDocument/2006/relationships/hyperlink" Target="https://www.counterpunch.org/2013/08/23/the-history-of-a-one-sided-dialogue-with-todd-ashker/" TargetMode="External"/><Relationship Id="rId130" Type="http://schemas.openxmlformats.org/officeDocument/2006/relationships/hyperlink" Target="https://www.researchgate.net/publication/249718605_Mental_Health_Issues_in_Long-Term_Solitary_and_Supermax_Confinement" TargetMode="External"/><Relationship Id="rId251" Type="http://schemas.openxmlformats.org/officeDocument/2006/relationships/hyperlink" Target="https://solitarywatch.org/2013/03/13/the-hidden-history-of-solitary-confinement-in-new-jerseys-control-units/" TargetMode="External"/><Relationship Id="rId250" Type="http://schemas.openxmlformats.org/officeDocument/2006/relationships/hyperlink" Target="https://nam02.safelinks.protection.outlook.com/?url=https%3A%2F%2Fwww.youtube.com%2Fwatch%3Ffeature%3Dyoutu.be%26v%3D5eBGrHwu4Xs%26app%3Ddesktop&amp;data=01%7C01%7C%7C4d952235bf76444fde2a08d77f1a8a97%7C98b918a86d8a456ba32fb6fdc6b6a653%7C0&amp;sdata=YIp4BoTjiAD%2F8GK1PJi600g2gtuDet9jEBsZminr5AU%3D&amp;reserved=0" TargetMode="External"/><Relationship Id="rId136" Type="http://schemas.openxmlformats.org/officeDocument/2006/relationships/hyperlink" Target="https://www.thejerichomovement.com/home" TargetMode="External"/><Relationship Id="rId257" Type="http://schemas.openxmlformats.org/officeDocument/2006/relationships/hyperlink" Target="https://www.unodc.org/elearning/en/courses/course-catalogue.html" TargetMode="External"/><Relationship Id="rId135" Type="http://schemas.openxmlformats.org/officeDocument/2006/relationships/hyperlink" Target="https://www.nami.org/About-NAMI/NAMI-News/2016/NAMI-Applauds-President-s-Call-to-Rethink-Solita" TargetMode="External"/><Relationship Id="rId256" Type="http://schemas.openxmlformats.org/officeDocument/2006/relationships/hyperlink" Target="https://thecrimereport.org/2016/11/01/the-misery-of-solitary-confinement/" TargetMode="External"/><Relationship Id="rId134" Type="http://schemas.openxmlformats.org/officeDocument/2006/relationships/hyperlink" Target="https://www.nytimes.com/2014/02/21/opinion/my-night-in-solitary.html" TargetMode="External"/><Relationship Id="rId255" Type="http://schemas.openxmlformats.org/officeDocument/2006/relationships/hyperlink" Target="https://www.tjcengage.org/" TargetMode="External"/><Relationship Id="rId133" Type="http://schemas.openxmlformats.org/officeDocument/2006/relationships/hyperlink" Target="https://repository.upenn.edu/cgi/viewcontent.cgi?article=1039&amp;context=edissertations_sp2" TargetMode="External"/><Relationship Id="rId254" Type="http://schemas.openxmlformats.org/officeDocument/2006/relationships/hyperlink" Target="https://www.scribd.com/doc/296103678/2016-final-sw-492-syllabus-1-9-16?secret_password=jpjWNy6jHGNAR4pWlLdS" TargetMode="External"/><Relationship Id="rId62" Type="http://schemas.openxmlformats.org/officeDocument/2006/relationships/hyperlink" Target="https://www.earhustlesq.com/" TargetMode="External"/><Relationship Id="rId61" Type="http://schemas.openxmlformats.org/officeDocument/2006/relationships/hyperlink" Target="http://www.sw-cj.org/uploads/2/4/4/6/24468238/adler__barrow_nyu_mini-course_syllabus_12.15.14.pdf" TargetMode="External"/><Relationship Id="rId64" Type="http://schemas.openxmlformats.org/officeDocument/2006/relationships/hyperlink" Target="https://www.tandfonline.com/doi/abs/10.1080/02615479.2018.1508566" TargetMode="External"/><Relationship Id="rId63" Type="http://schemas.openxmlformats.org/officeDocument/2006/relationships/hyperlink" Target="https://obamawhitehouse.archives.gov/sites/default/files/page/files/20160423_cea_incarceration_criminal_justice.pdf" TargetMode="External"/><Relationship Id="rId66" Type="http://schemas.openxmlformats.org/officeDocument/2006/relationships/hyperlink" Target="https://www.bmj.com/content/359/bmj.j4657" TargetMode="External"/><Relationship Id="rId172" Type="http://schemas.openxmlformats.org/officeDocument/2006/relationships/hyperlink" Target="https://www.vera.org/downloads/publications/Reimagining-Prison_FINAL3_digital.pdf" TargetMode="External"/><Relationship Id="rId293" Type="http://schemas.openxmlformats.org/officeDocument/2006/relationships/hyperlink" Target="https://solitarywatch.org/2013/12/12/women-solitary-confinement-sent-solitary-reporting-sexual-assault/" TargetMode="External"/><Relationship Id="rId65" Type="http://schemas.openxmlformats.org/officeDocument/2006/relationships/hyperlink" Target="https://prospect.org/justice/eight-principles-reforming-solitary-confinement/" TargetMode="External"/><Relationship Id="rId171" Type="http://schemas.openxmlformats.org/officeDocument/2006/relationships/hyperlink" Target="https://www.cbsnews.com/news/reforming-solitary-confinement-at-infamous-california-prison/" TargetMode="External"/><Relationship Id="rId292" Type="http://schemas.openxmlformats.org/officeDocument/2006/relationships/hyperlink" Target="https://solitarywatch.org/2017/11/03/witness-to-human-torture-on-both-sides-of-the-prison-walls-social-workers-confront-solitary-confinement/" TargetMode="External"/><Relationship Id="rId68" Type="http://schemas.openxmlformats.org/officeDocument/2006/relationships/hyperlink" Target="https://vimeo.com/336499760" TargetMode="External"/><Relationship Id="rId170" Type="http://schemas.openxmlformats.org/officeDocument/2006/relationships/hyperlink" Target="https://www.emerald.com/insight/content/doi/10.1108/IJPH-08-2016-0040/full/html" TargetMode="External"/><Relationship Id="rId291" Type="http://schemas.openxmlformats.org/officeDocument/2006/relationships/hyperlink" Target="http://www.socialworkersasc.org/will-the-social-work-profession-assume-ethical-responsibility-for-the-abolition-of-solitary-confinement/" TargetMode="External"/><Relationship Id="rId67" Type="http://schemas.openxmlformats.org/officeDocument/2006/relationships/hyperlink" Target="http://expertwitnessagainsttorture.com/watch-expert-witness/" TargetMode="External"/><Relationship Id="rId290" Type="http://schemas.openxmlformats.org/officeDocument/2006/relationships/hyperlink" Target="https://www.nytimes.com/2017/10/12/opinion/solitary-confinement-colorado-prison.html" TargetMode="External"/><Relationship Id="rId60" Type="http://schemas.openxmlformats.org/officeDocument/2006/relationships/hyperlink" Target="https://www.ncbi.nlm.nih.gov/pmc/articles/PMC3487660/" TargetMode="External"/><Relationship Id="rId165" Type="http://schemas.openxmlformats.org/officeDocument/2006/relationships/hyperlink" Target="https://psysr.net/" TargetMode="External"/><Relationship Id="rId286" Type="http://schemas.openxmlformats.org/officeDocument/2006/relationships/hyperlink" Target="https://www.safealternativestosegregation.org/resource/what-to-do-with-the-survivors-coping-with-the-long-term-effects-of-isolated-confinement/" TargetMode="External"/><Relationship Id="rId69" Type="http://schemas.openxmlformats.org/officeDocument/2006/relationships/hyperlink" Target="https://www.bop.gov/resources/news/pdfs/CNA-SHUReportFinal_123014_2.pdf" TargetMode="External"/><Relationship Id="rId164" Type="http://schemas.openxmlformats.org/officeDocument/2006/relationships/hyperlink" Target="https://www.trainingourprotectors.com/uploads/5/4/1/5/5415260/psychiatric_effects_of_solitary_confinement.pdf" TargetMode="External"/><Relationship Id="rId285" Type="http://schemas.openxmlformats.org/officeDocument/2006/relationships/hyperlink" Target="https://www.ted.com/talks/laura_rovner_what_happens_to_people_in_solitary_confinement/up-next" TargetMode="External"/><Relationship Id="rId163" Type="http://schemas.openxmlformats.org/officeDocument/2006/relationships/hyperlink" Target="https://theintercept.com/2018/01/11/ice-detention-solitary-confinement/" TargetMode="External"/><Relationship Id="rId284" Type="http://schemas.openxmlformats.org/officeDocument/2006/relationships/hyperlink" Target="https://truthout.org/articles/what-happened-at-the-brooklyn-jail-is-part-of-a-deeper-human-rights-crisis/" TargetMode="External"/><Relationship Id="rId162" Type="http://schemas.openxmlformats.org/officeDocument/2006/relationships/hyperlink" Target="https://www.vera.org/downloads/Publications/prisons-within-prisons-the-use-of-segregation-in-the-united-states/legacy_downloads/prisons-within-prisons-segregation.pdf" TargetMode="External"/><Relationship Id="rId283" Type="http://schemas.openxmlformats.org/officeDocument/2006/relationships/hyperlink" Target="https://www.theguardian.com/world/ng-interactive/2016/apr/27/6x9-a-virtual-experience-of-solitary-confinement" TargetMode="External"/><Relationship Id="rId169" Type="http://schemas.openxmlformats.org/officeDocument/2006/relationships/hyperlink" Target="https://www.safealternativestosegregation.org/resource/reducing-institutional-disorder/" TargetMode="External"/><Relationship Id="rId168" Type="http://schemas.openxmlformats.org/officeDocument/2006/relationships/hyperlink" Target="https://drive.google.com/file/d/0B1zQL4sCZIYRYUpyRGhwNFllTUM5TFd0Zm9ZR0FMQ1BONWFv/view?usp=sharing" TargetMode="External"/><Relationship Id="rId289" Type="http://schemas.openxmlformats.org/officeDocument/2006/relationships/hyperlink" Target="https://www.youtube.com/watch?v=I9xeIRpLUdc" TargetMode="External"/><Relationship Id="rId167" Type="http://schemas.openxmlformats.org/officeDocument/2006/relationships/hyperlink" Target="https://www.researchgate.net/publication/268233850_Public_Health_and_Solitary_Confinement_in_the_United_States" TargetMode="External"/><Relationship Id="rId288" Type="http://schemas.openxmlformats.org/officeDocument/2006/relationships/hyperlink" Target="https://www.socialworkersasc.org/why-did-nasw-neglect-to-tell-members-about-suicide-in-correctional-facilities/" TargetMode="External"/><Relationship Id="rId166" Type="http://schemas.openxmlformats.org/officeDocument/2006/relationships/hyperlink" Target="https://ajph.aphapublications.org/doi/abs/10.2105/AJPH.2014.302205" TargetMode="External"/><Relationship Id="rId287" Type="http://schemas.openxmlformats.org/officeDocument/2006/relationships/hyperlink" Target="https://ijrd.csw.fsu.edu/sites/g/files/upcbnu1766/files/media/images/publication_pdfs/When_Death_Follows_Release.pdf" TargetMode="External"/><Relationship Id="rId51" Type="http://schemas.openxmlformats.org/officeDocument/2006/relationships/hyperlink" Target="https://www.youtube.com/watch?v=L7kb0PjnU5I" TargetMode="External"/><Relationship Id="rId50" Type="http://schemas.openxmlformats.org/officeDocument/2006/relationships/hyperlink" Target="http://criticalresistance.org/" TargetMode="External"/><Relationship Id="rId53" Type="http://schemas.openxmlformats.org/officeDocument/2006/relationships/hyperlink" Target="https://www.durbin.senate.gov/newsroom/press-releases/durbin-democratic-senators-introduce-bill-to-limit-use-of-solitary-confinement" TargetMode="External"/><Relationship Id="rId52" Type="http://schemas.openxmlformats.org/officeDocument/2006/relationships/hyperlink" Target="https://www.hhrjournal.org/2015/03/data-driven-human-rights-using-dual-loyalty-trainings-to-promote-the-care-of-vulnerable-patients-in-jail/" TargetMode="External"/><Relationship Id="rId55" Type="http://schemas.openxmlformats.org/officeDocument/2006/relationships/hyperlink" Target="https://doctorsofthedarkside.com/" TargetMode="External"/><Relationship Id="rId161" Type="http://schemas.openxmlformats.org/officeDocument/2006/relationships/hyperlink" Target="https://libraryguides.law.pace.edu/c.php?g=319375&amp;p=2134160" TargetMode="External"/><Relationship Id="rId282" Type="http://schemas.openxmlformats.org/officeDocument/2006/relationships/hyperlink" Target="http://www.socialworkersasc.org/we-must-end-solitary-confinement-and-we-will/" TargetMode="External"/><Relationship Id="rId54" Type="http://schemas.openxmlformats.org/officeDocument/2006/relationships/hyperlink" Target="https://www.sfchronicle.com/crime/article/New-San-Francisco-district-attorney-plans-14824568.php" TargetMode="External"/><Relationship Id="rId160" Type="http://schemas.openxmlformats.org/officeDocument/2006/relationships/hyperlink" Target="https://havokjournal.com/nation/prisoners-built-u-s-military/" TargetMode="External"/><Relationship Id="rId281" Type="http://schemas.openxmlformats.org/officeDocument/2006/relationships/hyperlink" Target="https://ksqd.org/8-29-19-voices-from-solitary-confinement-in-the-united-states/" TargetMode="External"/><Relationship Id="rId57" Type="http://schemas.openxmlformats.org/officeDocument/2006/relationships/hyperlink" Target="https://www.youtube.com/watch?v=IY7--GJLByY&amp;t=1s" TargetMode="External"/><Relationship Id="rId280" Type="http://schemas.openxmlformats.org/officeDocument/2006/relationships/hyperlink" Target="https://www.slcatlanta.org/STAR/2013documents/VA_Step_Down.pdf" TargetMode="External"/><Relationship Id="rId56" Type="http://schemas.openxmlformats.org/officeDocument/2006/relationships/hyperlink" Target="https://podcasts.google.com/?feed=aHR0cHM6Ly9kb2ludGhld29yay5wb2RiZWFuLmNvbS9mZWVkLnhtbA&amp;episode=ZG9pbnRoZXdvcmsucG9kYmVhbi5jb20vc29jaWFsLXdvcmtlcnMtYWdhaW5zdC1zb2xpdGFyeS1jb25maW5lbWVudC1yYWNoZWwtZnJvbWUtbXN3LWRjMGMxZGJiMmQ5OGUxMTU2ZjliODcxZWExZTBkMDZj&amp;hl=en&amp;ep=6&amp;at=1570487195532" TargetMode="External"/><Relationship Id="rId159" Type="http://schemas.openxmlformats.org/officeDocument/2006/relationships/hyperlink" Target="https://prisonerhungerstrikesolidarity.wordpress.com/agreement-to-end-hostilities/" TargetMode="External"/><Relationship Id="rId59" Type="http://schemas.openxmlformats.org/officeDocument/2006/relationships/hyperlink" Target="https://phr.org/our-work/resources/dual-loyalty-and-human-rights-in-health-professional-practice/" TargetMode="External"/><Relationship Id="rId154" Type="http://schemas.openxmlformats.org/officeDocument/2006/relationships/hyperlink" Target="https://www.prisonlegalnews.org/" TargetMode="External"/><Relationship Id="rId275" Type="http://schemas.openxmlformats.org/officeDocument/2006/relationships/hyperlink" Target="https://www.youtube.com/watch?time_continue=13&amp;v=i7hynBLs1fU" TargetMode="External"/><Relationship Id="rId58" Type="http://schemas.openxmlformats.org/officeDocument/2006/relationships/hyperlink" Target="http://www.socialworkersasc.org/dolores-canales-mother-of-a-pelican-bay-ca-prisoner-and-a-leader-in-california-families-against-solitary-confinement/" TargetMode="External"/><Relationship Id="rId153" Type="http://schemas.openxmlformats.org/officeDocument/2006/relationships/hyperlink" Target="https://www.youtube.com/watch?v=AjqaNQ018zU" TargetMode="External"/><Relationship Id="rId274" Type="http://schemas.openxmlformats.org/officeDocument/2006/relationships/hyperlink" Target="https://www.unlocktheboxcampaign.org/" TargetMode="External"/><Relationship Id="rId152" Type="http://schemas.openxmlformats.org/officeDocument/2006/relationships/hyperlink" Target="https://earthfirstjournal.org/political-prisoners-of-allied-struggles/" TargetMode="External"/><Relationship Id="rId273" Type="http://schemas.openxmlformats.org/officeDocument/2006/relationships/hyperlink" Target="https://www.indiebound.org/book/9781620970676" TargetMode="External"/><Relationship Id="rId151" Type="http://schemas.openxmlformats.org/officeDocument/2006/relationships/hyperlink" Target="https://afgj.org/politicalprisonersusa" TargetMode="External"/><Relationship Id="rId272" Type="http://schemas.openxmlformats.org/officeDocument/2006/relationships/hyperlink" Target="https://www.penalreform.org/resource/standard-minimum-rules-treatment-prisoners-smr/" TargetMode="External"/><Relationship Id="rId158" Type="http://schemas.openxmlformats.org/officeDocument/2006/relationships/hyperlink" Target="http://www.prisontalk.com/forums/showthread.php?t=567050" TargetMode="External"/><Relationship Id="rId279" Type="http://schemas.openxmlformats.org/officeDocument/2006/relationships/hyperlink" Target="http://restorativejustice.org/restorative-justice/rj-in-the-criminal-justice-system/victim-support-and-restorative-justice/" TargetMode="External"/><Relationship Id="rId157" Type="http://schemas.openxmlformats.org/officeDocument/2006/relationships/hyperlink" Target="https://oxfordre.com/socialwork/view/10.1093/acrefore/9780199975839.001.0001/acrefore-9780199975839-e-1002" TargetMode="External"/><Relationship Id="rId278" Type="http://schemas.openxmlformats.org/officeDocument/2006/relationships/hyperlink" Target="https://www.indiebound.org/book/9781620975275" TargetMode="External"/><Relationship Id="rId156" Type="http://schemas.openxmlformats.org/officeDocument/2006/relationships/hyperlink" Target="https://www.truthdig.com/videos/prison-rights-advocates-solitary-confinement-torture-video/" TargetMode="External"/><Relationship Id="rId277" Type="http://schemas.openxmlformats.org/officeDocument/2006/relationships/hyperlink" Target="https://www.indiebound.org/search/book?keys=author%3AKarakatsanis%2C%20Alec" TargetMode="External"/><Relationship Id="rId155" Type="http://schemas.openxmlformats.org/officeDocument/2006/relationships/hyperlink" Target="http://www.prisonliberationcollective.org/" TargetMode="External"/><Relationship Id="rId276" Type="http://schemas.openxmlformats.org/officeDocument/2006/relationships/hyperlink" Target="https://www.bjs.gov/content/pub/pdf/urhuspj1112.pdf" TargetMode="External"/><Relationship Id="rId107" Type="http://schemas.openxmlformats.org/officeDocument/2006/relationships/hyperlink" Target="https://www.thejerichomovement.com/resources/jericho-suggested-readings" TargetMode="External"/><Relationship Id="rId228" Type="http://schemas.openxmlformats.org/officeDocument/2006/relationships/hyperlink" Target="https://www.indiebound.org/book/9780802129086" TargetMode="External"/><Relationship Id="rId106" Type="http://schemas.openxmlformats.org/officeDocument/2006/relationships/hyperlink" Target="https://www.pogo.org/investigation/2019/08/isolated-ice-confines-some-detainees-with-mental-illness-in-solitary-for-months/" TargetMode="External"/><Relationship Id="rId227" Type="http://schemas.openxmlformats.org/officeDocument/2006/relationships/hyperlink" Target="https://www.ucpress.edu/book/9780520292239/solitary" TargetMode="External"/><Relationship Id="rId105" Type="http://schemas.openxmlformats.org/officeDocument/2006/relationships/hyperlink" Target="https://www.leg.state.nv.us/App/InterimCommittee/REL/Document/4015" TargetMode="External"/><Relationship Id="rId226" Type="http://schemas.openxmlformats.org/officeDocument/2006/relationships/hyperlink" Target="https://docs.google.com/document/d/1Ex0direvKNZ4TGKozCg2QsL7FQ1aLAetXkkIGA5inA8/edit?usp=sharing" TargetMode="External"/><Relationship Id="rId104" Type="http://schemas.openxmlformats.org/officeDocument/2006/relationships/hyperlink" Target="https://www.leg.state.nv.us/App/InterimCommittee/REL/Document/4015" TargetMode="External"/><Relationship Id="rId225" Type="http://schemas.openxmlformats.org/officeDocument/2006/relationships/hyperlink" Target="https://solitarywatch.org/wp-content/uploads/2017/02/Solitary_Viewing_Guide.pdf" TargetMode="External"/><Relationship Id="rId109" Type="http://schemas.openxmlformats.org/officeDocument/2006/relationships/hyperlink" Target="https://www.nytimes.com/1995/01/13/us/judge-finds-inmate-abuse-at-top-security-prison-in-california.html" TargetMode="External"/><Relationship Id="rId108" Type="http://schemas.openxmlformats.org/officeDocument/2006/relationships/hyperlink" Target="https://m.youtube.com/watch?v=ijqRUgroK-k&amp;feature=youtu.be" TargetMode="External"/><Relationship Id="rId229" Type="http://schemas.openxmlformats.org/officeDocument/2006/relationships/hyperlink" Target="http://www.solitaryconfinement.org/sourcebook" TargetMode="External"/><Relationship Id="rId220" Type="http://schemas.openxmlformats.org/officeDocument/2006/relationships/hyperlink" Target="https://www.pbs.org/wgbh/frontline/film/solitary-nation/" TargetMode="External"/><Relationship Id="rId103" Type="http://schemas.openxmlformats.org/officeDocument/2006/relationships/hyperlink" Target="https://www.nytimes.com/2019/04/17/magazine/prison-abolition-ruth-wilson-gilmore.html" TargetMode="External"/><Relationship Id="rId224" Type="http://schemas.openxmlformats.org/officeDocument/2006/relationships/hyperlink" Target="https://www.hbo.com/documentaries/solitary-inside-red-onion-state-prison" TargetMode="External"/><Relationship Id="rId102" Type="http://schemas.openxmlformats.org/officeDocument/2006/relationships/hyperlink" Target="https://phr.org/our-work/resources/invisible-in-isolation/" TargetMode="External"/><Relationship Id="rId223" Type="http://schemas.openxmlformats.org/officeDocument/2006/relationships/hyperlink" Target="https://solitarywatch.org/wp-content/uploads/2019/05/Solitary-Confinement-FAQ-2018-final.pdf" TargetMode="External"/><Relationship Id="rId101" Type="http://schemas.openxmlformats.org/officeDocument/2006/relationships/hyperlink" Target="https://app.box.com/s/hbsfjn2t3ce6ov2uvc94edw3aprsvr1j" TargetMode="External"/><Relationship Id="rId222" Type="http://schemas.openxmlformats.org/officeDocument/2006/relationships/hyperlink" Target="https://theintercept.com/2019/05/21/ice-solitary-confinement-immigration-detention/" TargetMode="External"/><Relationship Id="rId100" Type="http://schemas.openxmlformats.org/officeDocument/2006/relationships/hyperlink" Target="https://www.interfaithactionhr.org/" TargetMode="External"/><Relationship Id="rId221" Type="http://schemas.openxmlformats.org/officeDocument/2006/relationships/hyperlink" Target="https://www.icij.org/investigations/solitary-voices/how-us-immigration-authorities-use-solitary-confinement/" TargetMode="External"/><Relationship Id="rId217" Type="http://schemas.openxmlformats.org/officeDocument/2006/relationships/hyperlink" Target="https://www.amazon.com/Solitary-Confinement-Lisa-Guenther/dp/0816679592" TargetMode="External"/><Relationship Id="rId216" Type="http://schemas.openxmlformats.org/officeDocument/2006/relationships/hyperlink" Target="https://www.safealternativestosegregation.org/resource/solitary-confinement-inhumane-ineffective-and-wasteful/" TargetMode="External"/><Relationship Id="rId215" Type="http://schemas.openxmlformats.org/officeDocument/2006/relationships/hyperlink" Target="https://www.semanticscholar.org/paper/Solitary-Confinement%3A-Going-Down-the-Rabbit-Hole.-Sullivan-Deacon/1a9fdc0a9bc4ded12bc8a711161e56df5d24b76f" TargetMode="External"/><Relationship Id="rId214" Type="http://schemas.openxmlformats.org/officeDocument/2006/relationships/hyperlink" Target="https://repository.law.umich.edu/mjlr/vol47/iss2/6/" TargetMode="External"/><Relationship Id="rId219" Type="http://schemas.openxmlformats.org/officeDocument/2006/relationships/hyperlink" Target="https://www.washingtonpost.com/opinions/solitary-confinements-mockery-of-human-rights/2014/04/04/537f32b4-b9c5-11e3-9a05-c739f29ccb08_story.html" TargetMode="External"/><Relationship Id="rId218" Type="http://schemas.openxmlformats.org/officeDocument/2006/relationships/hyperlink" Target="https://ccrjustice.org/home/get-involved/tools-resources/fact-sheets-and-faqs/torture-use-solitary-confinement-us-prisons" TargetMode="External"/><Relationship Id="rId213" Type="http://schemas.openxmlformats.org/officeDocument/2006/relationships/hyperlink" Target="https://www.facebook.com/events/university-of-nevada-reno/solitary-confinement-dual-loyalty-and-policy-change/360707608189225/" TargetMode="External"/><Relationship Id="rId212" Type="http://schemas.openxmlformats.org/officeDocument/2006/relationships/hyperlink" Target="https://www.youtube.com/watch?v=lVcEUuByoQE" TargetMode="External"/><Relationship Id="rId211" Type="http://schemas.openxmlformats.org/officeDocument/2006/relationships/hyperlink" Target="http://www.brockportstylus.org/news/article/current/2019/04/23/101501/solitary-confinement-panel-highlights-inhumane-prison-practices" TargetMode="External"/><Relationship Id="rId210" Type="http://schemas.openxmlformats.org/officeDocument/2006/relationships/hyperlink" Target="https://www.prisonlegalnews.org/media/publications/Solitary%20Confinement%20Fact%20Sheat%20NAMI%202012.pdf" TargetMode="External"/><Relationship Id="rId129" Type="http://schemas.openxmlformats.org/officeDocument/2006/relationships/hyperlink" Target="http://cmhtraining.sc.edu/" TargetMode="External"/><Relationship Id="rId128" Type="http://schemas.openxmlformats.org/officeDocument/2006/relationships/hyperlink" Target="https://www.penalreform.org/resource/mental-health-in-prison-a-short-guide-for/" TargetMode="External"/><Relationship Id="rId249" Type="http://schemas.openxmlformats.org/officeDocument/2006/relationships/hyperlink" Target="https://womenprisoners.org/wp/wp-content/uploads/2012/11/Issue-49-Fall-2013.pdf" TargetMode="External"/><Relationship Id="rId127" Type="http://schemas.openxmlformats.org/officeDocument/2006/relationships/hyperlink" Target="https://ccrjustice.org/solitary-report" TargetMode="External"/><Relationship Id="rId248" Type="http://schemas.openxmlformats.org/officeDocument/2006/relationships/hyperlink" Target="https://drive.google.com/file/d/0B1zQL4sCZIYRWHRpaFZmRDk4dFVXNzZvVWNwd1NXb2tYUS1v/view?usp=sharing" TargetMode="External"/><Relationship Id="rId126" Type="http://schemas.openxmlformats.org/officeDocument/2006/relationships/hyperlink" Target="https://mediaforus.org/" TargetMode="External"/><Relationship Id="rId247" Type="http://schemas.openxmlformats.org/officeDocument/2006/relationships/hyperlink" Target="https://www.safealternativestosegregation.org/resource/the-effects-of-restrictive-housing-on-recidivism/" TargetMode="External"/><Relationship Id="rId121" Type="http://schemas.openxmlformats.org/officeDocument/2006/relationships/hyperlink" Target="https://www.njcaic.org/news/2018/12/12/lydia-thornton-on-solitary-confinement-how-am-i-going-to-make-it-through-today" TargetMode="External"/><Relationship Id="rId242" Type="http://schemas.openxmlformats.org/officeDocument/2006/relationships/hyperlink" Target="https://www.afsc.org/story/art-surviving-solitary-confinement" TargetMode="External"/><Relationship Id="rId120" Type="http://schemas.openxmlformats.org/officeDocument/2006/relationships/hyperlink" Target="https://www.socialworkersasc.org/lunchtime-series/" TargetMode="External"/><Relationship Id="rId241" Type="http://schemas.openxmlformats.org/officeDocument/2006/relationships/hyperlink" Target="http://www.avaduvernay.com/" TargetMode="External"/><Relationship Id="rId240" Type="http://schemas.openxmlformats.org/officeDocument/2006/relationships/hyperlink" Target="https://drive.google.com/file/d/1W3r2CzQpvoL9aCQyozRsZABhq-0HtCsc/view?usp=sharing" TargetMode="External"/><Relationship Id="rId125" Type="http://schemas.openxmlformats.org/officeDocument/2006/relationships/hyperlink" Target="https://www.google.com/url?q=https://www.prisonpolicy.org/reports/pie2020.html&amp;sa=D&amp;ust=1588107823389000&amp;usg=AFQjCNFo2WMkLAYWW11Xp2X9jQLFTzc09g" TargetMode="External"/><Relationship Id="rId246" Type="http://schemas.openxmlformats.org/officeDocument/2006/relationships/hyperlink" Target="https://www.safealternativestosegregation.org/resource/the-effect-of-mental-illness-on-segregation-following-institutional-misconduct/" TargetMode="External"/><Relationship Id="rId124" Type="http://schemas.openxmlformats.org/officeDocument/2006/relationships/hyperlink" Target="https://www.prisonpolicy.org/reports/pie2019.html" TargetMode="External"/><Relationship Id="rId245" Type="http://schemas.openxmlformats.org/officeDocument/2006/relationships/hyperlink" Target="https://www.theguardian.com/news/audio/2016/may/03/solitary-confinement-6x9-victor-pate-the-story-podcast" TargetMode="External"/><Relationship Id="rId123" Type="http://schemas.openxmlformats.org/officeDocument/2006/relationships/hyperlink" Target="https://www.themarshallproject.org/" TargetMode="External"/><Relationship Id="rId244" Type="http://schemas.openxmlformats.org/officeDocument/2006/relationships/hyperlink" Target="https://papers.ssrn.com/sol3/papers.cfm?abstract_id=3459521" TargetMode="External"/><Relationship Id="rId122" Type="http://schemas.openxmlformats.org/officeDocument/2006/relationships/hyperlink" Target="http://www.socialworkersasc.org/marguerita-johnson-tolsons-speech-at-the-family-alliance/" TargetMode="External"/><Relationship Id="rId243" Type="http://schemas.openxmlformats.org/officeDocument/2006/relationships/hyperlink" Target="https://www.tandfonline.com/doi/abs/10.1080/10509670903081342" TargetMode="External"/><Relationship Id="rId95" Type="http://schemas.openxmlformats.org/officeDocument/2006/relationships/hyperlink" Target="https://www.penguinrandomhouse.com/books/530957/incarceration-nations-by-baz-dreisinger/" TargetMode="External"/><Relationship Id="rId94" Type="http://schemas.openxmlformats.org/officeDocument/2006/relationships/hyperlink" Target="https://www.afsc.org/content/inalienable-rights" TargetMode="External"/><Relationship Id="rId97" Type="http://schemas.openxmlformats.org/officeDocument/2006/relationships/hyperlink" Target="https://www.federalregister.gov/documents/2010/12/08/2010-30525/inmate-discipline-programspecial-housing-units-subpart-revision-and-clarification" TargetMode="External"/><Relationship Id="rId96" Type="http://schemas.openxmlformats.org/officeDocument/2006/relationships/hyperlink" Target="https://www.hup.harvard.edu/catalog.php?isbn=9780674983939" TargetMode="External"/><Relationship Id="rId99" Type="http://schemas.openxmlformats.org/officeDocument/2006/relationships/hyperlink" Target="https://filtermag.org/inside-rikers-island-a-social-workers-hellish-account/" TargetMode="External"/><Relationship Id="rId98" Type="http://schemas.openxmlformats.org/officeDocument/2006/relationships/hyperlink" Target="http://alisaroth.com/" TargetMode="External"/><Relationship Id="rId91" Type="http://schemas.openxmlformats.org/officeDocument/2006/relationships/hyperlink" Target="https://docs.google.com/document/d/1FzQNYDqGuRTCVytxpLZUyAm2L4s5MNRuCo9sPx0Ou_c/edit" TargetMode="External"/><Relationship Id="rId90" Type="http://schemas.openxmlformats.org/officeDocument/2006/relationships/hyperlink" Target="https://www.akpress.org/iftheycomeinthemorning.html" TargetMode="External"/><Relationship Id="rId93" Type="http://schemas.openxmlformats.org/officeDocument/2006/relationships/hyperlink" Target="https://www.vera.org/blog/addressing-the-overuse-of-segregation-in-u-s-prisons-and-jails/mental-health-units-as-alternatives-to-segregation-it-can-be-done" TargetMode="External"/><Relationship Id="rId92" Type="http://schemas.openxmlformats.org/officeDocument/2006/relationships/hyperlink" Target="https://www.freedomforimmigrants.org/report-on-mental-health" TargetMode="External"/><Relationship Id="rId118" Type="http://schemas.openxmlformats.org/officeDocument/2006/relationships/hyperlink" Target="https://www.indiebound.org/book/9781250077844" TargetMode="External"/><Relationship Id="rId239" Type="http://schemas.openxmlformats.org/officeDocument/2006/relationships/hyperlink" Target="https://www.afsc.org/sites/default/files/documents/TORTURE%20IN%20NEW%20JERSEY%20PRISONS_0.pdf" TargetMode="External"/><Relationship Id="rId117" Type="http://schemas.openxmlformats.org/officeDocument/2006/relationships/hyperlink" Target="https://transequality.org/sites/default/files/docs/resources/TransgenderPeopleBehindBars.pdf" TargetMode="External"/><Relationship Id="rId238" Type="http://schemas.openxmlformats.org/officeDocument/2006/relationships/hyperlink" Target="https://drive.google.com/file/d/17mbk-xtsuLkvT3QO71AE-GIQVNKVvTnr/view?usp=sharing" TargetMode="External"/><Relationship Id="rId116" Type="http://schemas.openxmlformats.org/officeDocument/2006/relationships/hyperlink" Target="https://nativenewsonline.net/currents/leonard-peltiers-2019-thanksgiving-message-walking-on-stolen-land/?fbclid=IwAR1_g3mLBJUJ1mD1yYFJlUE3GO0gjY63qEfCHisulNhbKpaSIF67qRX2zyI" TargetMode="External"/><Relationship Id="rId237" Type="http://schemas.openxmlformats.org/officeDocument/2006/relationships/hyperlink" Target="https://www.socialworkersasc.org/swasc-recommendations-for-nasw-criminal-justice-priorities-2018-2019/" TargetMode="External"/><Relationship Id="rId115" Type="http://schemas.openxmlformats.org/officeDocument/2006/relationships/hyperlink" Target="https://undergroundscholars.berkeley.edu/news/2019/3/6/language-guide-for-communicating-about-those-involved-in-the-carceral-system" TargetMode="External"/><Relationship Id="rId236" Type="http://schemas.openxmlformats.org/officeDocument/2006/relationships/hyperlink" Target="https://www.socialworkersasc.org/swasc-sends-cover-letter-to-ncchc-with-petition-signed-by-nearly-700-members/" TargetMode="External"/><Relationship Id="rId119" Type="http://schemas.openxmlformats.org/officeDocument/2006/relationships/hyperlink" Target="https://solitarywatch.org/wp-content/uploads/2019/06/Louisiana-on-Lockdown-Report-June-2019.pdf" TargetMode="External"/><Relationship Id="rId110" Type="http://schemas.openxmlformats.org/officeDocument/2006/relationships/hyperlink" Target="https://justmercy.eji.org/" TargetMode="External"/><Relationship Id="rId231" Type="http://schemas.openxmlformats.org/officeDocument/2006/relationships/hyperlink" Target="https://www.aclu.org/sites/default/files/field_document/2018.12.19_resources_for_advocates.pdf" TargetMode="External"/><Relationship Id="rId230" Type="http://schemas.openxmlformats.org/officeDocument/2006/relationships/hyperlink" Target="https://heinonline.org/HOL/LandingPage?handle=hein.journals/yjll2&amp;div=9&amp;id=&amp;page=" TargetMode="External"/><Relationship Id="rId114" Type="http://schemas.openxmlformats.org/officeDocument/2006/relationships/hyperlink" Target="http://www.socialworkersasc.org/katy-liedel-why-i-joined-swasc/" TargetMode="External"/><Relationship Id="rId235" Type="http://schemas.openxmlformats.org/officeDocument/2006/relationships/hyperlink" Target="https://www.prisonlegalnews.org/media/publications/Survivors%20Speak%20--%20Prisoner%20Torture%20Testimoneies%2C%20ASFC%2C%202014.pdf" TargetMode="External"/><Relationship Id="rId113" Type="http://schemas.openxmlformats.org/officeDocument/2006/relationships/hyperlink" Target="https://www.newyorker.com/news/news-desk/kalief-browder-1993-2015" TargetMode="External"/><Relationship Id="rId234" Type="http://schemas.openxmlformats.org/officeDocument/2006/relationships/hyperlink" Target="https://www.afsc.org/sites/default/files/documents/Survivors%20Manual_0.pdf" TargetMode="External"/><Relationship Id="rId112" Type="http://schemas.openxmlformats.org/officeDocument/2006/relationships/hyperlink" Target="https://www.newyorker.com/contributors/jennifer-gonnerman" TargetMode="External"/><Relationship Id="rId233" Type="http://schemas.openxmlformats.org/officeDocument/2006/relationships/hyperlink" Target="https://drive.google.com/file/d/1Ye_RBzVn0xNiiDVNKLNSUf8gGsxAU5Va/view?usp=sharing" TargetMode="External"/><Relationship Id="rId111" Type="http://schemas.openxmlformats.org/officeDocument/2006/relationships/hyperlink" Target="https://static1.squarespace.com/static/55bd511ce4b0830374d25948/t/55f9d0abe4b0ab5c061abe90/1442435243965/Juvenile+Life+Without+Parole+After+Miller++.pdf" TargetMode="External"/><Relationship Id="rId232" Type="http://schemas.openxmlformats.org/officeDocument/2006/relationships/hyperlink" Target="https://video.nationalgeographic.com/video/short-film-showcase/00000156-3801-dca8-ab77-3dd9ec820000" TargetMode="External"/><Relationship Id="rId302" Type="http://schemas.openxmlformats.org/officeDocument/2006/relationships/table" Target="../tables/table2.xml"/><Relationship Id="rId301" Type="http://schemas.openxmlformats.org/officeDocument/2006/relationships/table" Target="../tables/table1.xml"/><Relationship Id="rId206" Type="http://schemas.openxmlformats.org/officeDocument/2006/relationships/hyperlink" Target="https://ajph.aphapublications.org/doi/full/10.2105/ajph.2013.301742" TargetMode="External"/><Relationship Id="rId205" Type="http://schemas.openxmlformats.org/officeDocument/2006/relationships/hyperlink" Target="http://jaapl.org/content/38/1/104" TargetMode="External"/><Relationship Id="rId204" Type="http://schemas.openxmlformats.org/officeDocument/2006/relationships/hyperlink" Target="http://digitalcommons.wcl.american.edu/cgi/viewcontent.cgi?article=1045&amp;context=auilr" TargetMode="External"/><Relationship Id="rId203" Type="http://schemas.openxmlformats.org/officeDocument/2006/relationships/hyperlink" Target="https://fxb.harvard.edu/2015/07/08/solitary-confinement-mental-illness-letter-to-the-editor-author-response/" TargetMode="External"/><Relationship Id="rId209" Type="http://schemas.openxmlformats.org/officeDocument/2006/relationships/hyperlink" Target="https://law.unc.edu/wp-content/uploads/2019/10/solitaryconfinementreport.pdf" TargetMode="External"/><Relationship Id="rId208" Type="http://schemas.openxmlformats.org/officeDocument/2006/relationships/hyperlink" Target="https://papers.ssrn.com/sol3/papers.cfm?abstract_id=3073610" TargetMode="External"/><Relationship Id="rId207" Type="http://schemas.openxmlformats.org/officeDocument/2006/relationships/hyperlink" Target="https://papers.ssrn.com/sol3/cf_dev/AbsByAuth.cfm?per_id=1834141" TargetMode="External"/><Relationship Id="rId202" Type="http://schemas.openxmlformats.org/officeDocument/2006/relationships/hyperlink" Target="http://www.socialworkersasc.org/social-workers-cannot-practice-ethically-in-a-correctional-system-where-solitary-confinement-exists/" TargetMode="External"/><Relationship Id="rId201" Type="http://schemas.openxmlformats.org/officeDocument/2006/relationships/hyperlink" Target="https://www.cswe.org/CSWE/media/Diversity-Center/9-SWASC-Toolkit-5-Human-Rights.pdf" TargetMode="External"/><Relationship Id="rId200" Type="http://schemas.openxmlformats.org/officeDocument/2006/relationships/hyperlink" Target="https://www.cswe.org/CSWE/media/Diversity-Center/8-SWASC-Toolkit-4-Alternatives.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7.0" topLeftCell="A8" activePane="bottomLeft" state="frozen"/>
      <selection activeCell="B9" sqref="B9" pane="bottomLeft"/>
    </sheetView>
  </sheetViews>
  <sheetFormatPr customHeight="1" defaultColWidth="14.43" defaultRowHeight="15.0"/>
  <cols>
    <col customWidth="1" min="1" max="1" width="35.29"/>
    <col customWidth="1" min="2" max="2" width="21.14"/>
    <col customWidth="1" min="3" max="3" width="53.29"/>
    <col customWidth="1" min="5" max="5" width="18.14"/>
    <col customWidth="1" min="6" max="6" width="60.43"/>
    <col customWidth="1" min="8" max="8" width="15.57"/>
  </cols>
  <sheetData>
    <row r="1">
      <c r="A1" s="1" t="s">
        <v>0</v>
      </c>
      <c r="B1" s="2"/>
      <c r="C1" s="2"/>
      <c r="D1" s="2"/>
      <c r="E1" s="2"/>
      <c r="F1" s="3"/>
      <c r="G1" s="4"/>
      <c r="H1" s="4"/>
      <c r="I1" s="4"/>
      <c r="J1" s="4"/>
      <c r="K1" s="4"/>
      <c r="L1" s="4"/>
      <c r="M1" s="4"/>
      <c r="N1" s="4"/>
      <c r="O1" s="4"/>
      <c r="P1" s="4"/>
      <c r="Q1" s="4"/>
      <c r="R1" s="4"/>
      <c r="S1" s="4"/>
      <c r="T1" s="4"/>
      <c r="U1" s="4"/>
      <c r="V1" s="4"/>
      <c r="W1" s="4"/>
      <c r="X1" s="4"/>
      <c r="Y1" s="4"/>
      <c r="Z1" s="4"/>
      <c r="AA1" s="4"/>
    </row>
    <row r="2">
      <c r="A2" s="5" t="s">
        <v>1</v>
      </c>
      <c r="B2" s="6"/>
      <c r="C2" s="7"/>
      <c r="D2" s="8"/>
      <c r="E2" s="8" t="s">
        <v>2</v>
      </c>
      <c r="F2" s="3"/>
      <c r="G2" s="4"/>
      <c r="H2" s="9"/>
      <c r="I2" s="4"/>
      <c r="J2" s="4"/>
      <c r="K2" s="4"/>
      <c r="L2" s="4"/>
      <c r="M2" s="4"/>
      <c r="N2" s="4"/>
      <c r="O2" s="4"/>
      <c r="P2" s="4"/>
      <c r="Q2" s="10"/>
      <c r="R2" s="4"/>
      <c r="S2" s="4"/>
      <c r="T2" s="4"/>
      <c r="U2" s="4"/>
      <c r="V2" s="4"/>
      <c r="W2" s="4"/>
      <c r="X2" s="4"/>
      <c r="Y2" s="4"/>
      <c r="Z2" s="4"/>
      <c r="AA2" s="4"/>
    </row>
    <row r="3">
      <c r="A3" s="5"/>
      <c r="B3" s="8"/>
      <c r="C3" s="7"/>
      <c r="D3" s="8"/>
      <c r="E3" s="11"/>
      <c r="F3" s="3"/>
      <c r="G3" s="4"/>
      <c r="H3" s="9"/>
      <c r="I3" s="4"/>
      <c r="J3" s="4"/>
      <c r="K3" s="4"/>
      <c r="L3" s="4"/>
      <c r="M3" s="4"/>
      <c r="N3" s="4"/>
      <c r="O3" s="4"/>
      <c r="P3" s="4"/>
      <c r="Q3" s="10"/>
      <c r="R3" s="4"/>
      <c r="S3" s="4"/>
      <c r="T3" s="4"/>
      <c r="U3" s="4"/>
      <c r="V3" s="4"/>
      <c r="W3" s="4"/>
      <c r="X3" s="4"/>
      <c r="Y3" s="4"/>
      <c r="Z3" s="4"/>
      <c r="AA3" s="4"/>
    </row>
    <row r="4">
      <c r="A4" s="12" t="s">
        <v>3</v>
      </c>
      <c r="B4" s="13"/>
      <c r="C4" s="7"/>
      <c r="D4" s="14"/>
      <c r="E4" s="15"/>
      <c r="F4" s="16"/>
      <c r="G4" s="4"/>
      <c r="H4" s="4"/>
      <c r="I4" s="4"/>
      <c r="J4" s="4"/>
      <c r="K4" s="4"/>
      <c r="L4" s="4"/>
      <c r="M4" s="4"/>
      <c r="N4" s="4"/>
      <c r="O4" s="4"/>
      <c r="P4" s="4"/>
      <c r="Q4" s="10"/>
      <c r="R4" s="4"/>
      <c r="S4" s="4"/>
      <c r="T4" s="4"/>
      <c r="U4" s="4"/>
      <c r="V4" s="4"/>
      <c r="W4" s="4"/>
      <c r="X4" s="4"/>
      <c r="Y4" s="4"/>
      <c r="Z4" s="4"/>
      <c r="AA4" s="4"/>
    </row>
    <row r="5">
      <c r="A5" s="17" t="s">
        <v>4</v>
      </c>
      <c r="B5" s="3"/>
      <c r="C5" s="18"/>
      <c r="D5" s="3"/>
      <c r="E5" s="11"/>
      <c r="F5" s="3"/>
      <c r="G5" s="19"/>
      <c r="H5" s="20"/>
      <c r="I5" s="19"/>
      <c r="J5" s="19"/>
      <c r="K5" s="19"/>
      <c r="L5" s="19"/>
      <c r="M5" s="19"/>
      <c r="N5" s="19"/>
      <c r="O5" s="19"/>
      <c r="P5" s="19"/>
      <c r="Q5" s="19"/>
      <c r="R5" s="19"/>
      <c r="S5" s="19"/>
      <c r="T5" s="19"/>
      <c r="U5" s="19"/>
      <c r="V5" s="19"/>
      <c r="W5" s="19"/>
      <c r="X5" s="19"/>
      <c r="Y5" s="19"/>
      <c r="Z5" s="19"/>
      <c r="AA5" s="19"/>
    </row>
    <row r="6">
      <c r="A6" s="17"/>
      <c r="B6" s="3"/>
      <c r="C6" s="18"/>
      <c r="D6" s="3"/>
      <c r="E6" s="11"/>
      <c r="F6" s="3"/>
      <c r="G6" s="19"/>
      <c r="H6" s="20"/>
      <c r="I6" s="19"/>
      <c r="J6" s="19"/>
      <c r="K6" s="19"/>
      <c r="L6" s="19"/>
      <c r="M6" s="19"/>
      <c r="N6" s="19"/>
      <c r="O6" s="19"/>
      <c r="P6" s="19"/>
      <c r="Q6" s="19"/>
      <c r="R6" s="19"/>
      <c r="S6" s="19"/>
      <c r="T6" s="19"/>
      <c r="U6" s="19"/>
      <c r="V6" s="19"/>
      <c r="W6" s="19"/>
      <c r="X6" s="19"/>
      <c r="Y6" s="19"/>
      <c r="Z6" s="19"/>
      <c r="AA6" s="19"/>
    </row>
    <row r="7">
      <c r="A7" s="21" t="s">
        <v>5</v>
      </c>
      <c r="B7" s="22" t="s">
        <v>6</v>
      </c>
      <c r="C7" s="23" t="s">
        <v>7</v>
      </c>
      <c r="D7" s="22" t="s">
        <v>8</v>
      </c>
      <c r="E7" s="24" t="s">
        <v>9</v>
      </c>
      <c r="F7" s="25" t="s">
        <v>10</v>
      </c>
      <c r="G7" s="22" t="s">
        <v>11</v>
      </c>
      <c r="H7" s="26" t="s">
        <v>12</v>
      </c>
      <c r="I7" s="27"/>
      <c r="J7" s="27"/>
      <c r="K7" s="27"/>
      <c r="L7" s="27"/>
      <c r="M7" s="27"/>
      <c r="N7" s="27"/>
      <c r="O7" s="27"/>
      <c r="P7" s="27"/>
      <c r="Q7" s="27"/>
      <c r="R7" s="27"/>
      <c r="S7" s="27"/>
      <c r="T7" s="27"/>
      <c r="U7" s="27"/>
      <c r="V7" s="27"/>
      <c r="W7" s="27"/>
      <c r="X7" s="27"/>
      <c r="Y7" s="27"/>
      <c r="Z7" s="27"/>
      <c r="AA7" s="27"/>
    </row>
    <row r="8">
      <c r="A8" s="28" t="s">
        <v>13</v>
      </c>
      <c r="B8" s="29" t="s">
        <v>14</v>
      </c>
      <c r="C8" s="30" t="s">
        <v>15</v>
      </c>
      <c r="D8" s="31">
        <v>2013.0</v>
      </c>
      <c r="E8" s="29" t="s">
        <v>16</v>
      </c>
      <c r="F8" s="32" t="s">
        <v>17</v>
      </c>
      <c r="G8" s="31" t="s">
        <v>18</v>
      </c>
      <c r="H8" s="33"/>
      <c r="I8" s="33"/>
      <c r="J8" s="33"/>
      <c r="K8" s="33"/>
      <c r="L8" s="33"/>
      <c r="M8" s="33"/>
      <c r="N8" s="33"/>
      <c r="O8" s="33"/>
      <c r="P8" s="33"/>
      <c r="Q8" s="33"/>
      <c r="R8" s="33"/>
      <c r="S8" s="33"/>
      <c r="T8" s="33"/>
      <c r="U8" s="33"/>
      <c r="V8" s="33"/>
      <c r="W8" s="33"/>
      <c r="X8" s="33"/>
      <c r="Y8" s="33"/>
      <c r="Z8" s="33"/>
      <c r="AA8" s="33"/>
    </row>
    <row r="9">
      <c r="A9" s="34" t="s">
        <v>19</v>
      </c>
      <c r="B9" s="29" t="s">
        <v>20</v>
      </c>
      <c r="C9" s="35" t="s">
        <v>21</v>
      </c>
      <c r="D9" s="36">
        <v>2016.0</v>
      </c>
      <c r="E9" s="36" t="s">
        <v>22</v>
      </c>
      <c r="F9" s="37" t="s">
        <v>23</v>
      </c>
      <c r="G9" s="38" t="s">
        <v>24</v>
      </c>
      <c r="H9" s="33"/>
      <c r="I9" s="33"/>
      <c r="J9" s="33"/>
      <c r="K9" s="33"/>
      <c r="L9" s="33"/>
      <c r="M9" s="33"/>
      <c r="N9" s="33"/>
      <c r="O9" s="33"/>
      <c r="P9" s="33"/>
      <c r="Q9" s="33"/>
      <c r="R9" s="33"/>
      <c r="S9" s="33"/>
      <c r="T9" s="33"/>
      <c r="U9" s="33"/>
      <c r="V9" s="33"/>
      <c r="W9" s="33"/>
      <c r="X9" s="33"/>
      <c r="Y9" s="33"/>
      <c r="Z9" s="33"/>
      <c r="AA9" s="33"/>
    </row>
    <row r="10">
      <c r="A10" s="39" t="s">
        <v>25</v>
      </c>
      <c r="B10" s="40" t="s">
        <v>26</v>
      </c>
      <c r="C10" s="30" t="s">
        <v>27</v>
      </c>
      <c r="D10" s="31">
        <v>2005.0</v>
      </c>
      <c r="E10" s="31" t="s">
        <v>28</v>
      </c>
      <c r="F10" s="41" t="s">
        <v>29</v>
      </c>
      <c r="G10" s="42" t="s">
        <v>30</v>
      </c>
      <c r="H10" s="43"/>
      <c r="I10" s="43"/>
      <c r="J10" s="44"/>
      <c r="K10" s="44"/>
      <c r="L10" s="44"/>
      <c r="M10" s="44"/>
      <c r="N10" s="44"/>
      <c r="O10" s="44"/>
      <c r="P10" s="44"/>
      <c r="Q10" s="44"/>
      <c r="R10" s="44"/>
      <c r="S10" s="44"/>
      <c r="T10" s="44"/>
      <c r="U10" s="44"/>
      <c r="V10" s="44"/>
      <c r="W10" s="44"/>
      <c r="X10" s="44"/>
      <c r="Y10" s="44"/>
      <c r="Z10" s="44"/>
      <c r="AA10" s="44"/>
    </row>
    <row r="11">
      <c r="A11" s="28" t="s">
        <v>31</v>
      </c>
      <c r="B11" s="29" t="s">
        <v>32</v>
      </c>
      <c r="C11" s="30" t="s">
        <v>33</v>
      </c>
      <c r="D11" s="31">
        <v>2019.0</v>
      </c>
      <c r="E11" s="29" t="s">
        <v>34</v>
      </c>
      <c r="F11" s="32" t="s">
        <v>35</v>
      </c>
      <c r="G11" s="31" t="s">
        <v>36</v>
      </c>
      <c r="H11" s="33"/>
      <c r="I11" s="33"/>
      <c r="J11" s="33"/>
      <c r="K11" s="33"/>
      <c r="L11" s="33"/>
      <c r="M11" s="33"/>
      <c r="N11" s="33"/>
      <c r="O11" s="33"/>
      <c r="P11" s="33"/>
      <c r="Q11" s="33"/>
      <c r="R11" s="33"/>
      <c r="S11" s="33"/>
      <c r="T11" s="33"/>
      <c r="U11" s="33"/>
      <c r="V11" s="33"/>
      <c r="W11" s="33"/>
      <c r="X11" s="33"/>
      <c r="Y11" s="33"/>
      <c r="Z11" s="33"/>
      <c r="AA11" s="33"/>
    </row>
    <row r="12">
      <c r="A12" s="28" t="s">
        <v>37</v>
      </c>
      <c r="B12" s="29" t="s">
        <v>38</v>
      </c>
      <c r="C12" s="30" t="s">
        <v>39</v>
      </c>
      <c r="D12" s="31">
        <v>2019.0</v>
      </c>
      <c r="E12" s="31" t="s">
        <v>40</v>
      </c>
      <c r="F12" s="32" t="s">
        <v>41</v>
      </c>
      <c r="G12" s="31" t="s">
        <v>42</v>
      </c>
      <c r="H12" s="33"/>
      <c r="I12" s="33"/>
      <c r="J12" s="33"/>
      <c r="K12" s="33"/>
      <c r="L12" s="33"/>
      <c r="M12" s="33"/>
      <c r="N12" s="33"/>
      <c r="O12" s="33"/>
      <c r="P12" s="33"/>
      <c r="Q12" s="33"/>
      <c r="R12" s="33"/>
      <c r="S12" s="33"/>
      <c r="T12" s="33"/>
      <c r="U12" s="33"/>
      <c r="V12" s="33"/>
      <c r="W12" s="33"/>
      <c r="X12" s="33"/>
      <c r="Y12" s="33"/>
      <c r="Z12" s="33"/>
      <c r="AA12" s="33"/>
    </row>
    <row r="13">
      <c r="A13" s="28" t="s">
        <v>43</v>
      </c>
      <c r="B13" s="31" t="s">
        <v>44</v>
      </c>
      <c r="C13" s="30" t="s">
        <v>45</v>
      </c>
      <c r="D13" s="31">
        <v>2016.0</v>
      </c>
      <c r="E13" s="29" t="s">
        <v>46</v>
      </c>
      <c r="F13" s="45" t="s">
        <v>47</v>
      </c>
      <c r="G13" s="31" t="s">
        <v>48</v>
      </c>
      <c r="H13" s="33"/>
      <c r="I13" s="33"/>
      <c r="J13" s="33"/>
      <c r="K13" s="33"/>
      <c r="L13" s="33"/>
      <c r="M13" s="33"/>
      <c r="N13" s="33"/>
      <c r="O13" s="33"/>
      <c r="P13" s="33"/>
      <c r="Q13" s="33"/>
      <c r="R13" s="33"/>
      <c r="S13" s="33"/>
      <c r="T13" s="33"/>
      <c r="U13" s="33"/>
      <c r="V13" s="33"/>
      <c r="W13" s="33"/>
      <c r="X13" s="33"/>
      <c r="Y13" s="33"/>
      <c r="Z13" s="33"/>
      <c r="AA13" s="33"/>
    </row>
    <row r="14">
      <c r="A14" s="28" t="s">
        <v>49</v>
      </c>
      <c r="B14" s="31" t="s">
        <v>50</v>
      </c>
      <c r="C14" s="46" t="s">
        <v>51</v>
      </c>
      <c r="D14" s="31">
        <v>2001.0</v>
      </c>
      <c r="E14" s="31" t="s">
        <v>52</v>
      </c>
      <c r="F14" s="47" t="s">
        <v>53</v>
      </c>
      <c r="G14" s="42" t="s">
        <v>54</v>
      </c>
      <c r="H14" s="43"/>
      <c r="I14" s="43"/>
      <c r="J14" s="44"/>
      <c r="K14" s="44"/>
      <c r="L14" s="44"/>
      <c r="M14" s="44"/>
      <c r="N14" s="44"/>
      <c r="O14" s="44"/>
      <c r="P14" s="44"/>
      <c r="Q14" s="44"/>
      <c r="R14" s="44"/>
      <c r="S14" s="44"/>
      <c r="T14" s="44"/>
      <c r="U14" s="44"/>
      <c r="V14" s="44"/>
      <c r="W14" s="44"/>
      <c r="X14" s="44"/>
      <c r="Y14" s="44"/>
      <c r="Z14" s="44"/>
      <c r="AA14" s="44"/>
    </row>
    <row r="15">
      <c r="A15" s="48" t="s">
        <v>55</v>
      </c>
      <c r="B15" s="29" t="s">
        <v>56</v>
      </c>
      <c r="C15" s="35" t="s">
        <v>57</v>
      </c>
      <c r="D15" s="36">
        <v>2018.0</v>
      </c>
      <c r="E15" s="29" t="s">
        <v>58</v>
      </c>
      <c r="F15" s="49" t="s">
        <v>59</v>
      </c>
      <c r="G15" s="31" t="s">
        <v>48</v>
      </c>
      <c r="H15" s="33"/>
      <c r="I15" s="33"/>
      <c r="J15" s="33"/>
      <c r="K15" s="33"/>
      <c r="L15" s="33"/>
      <c r="M15" s="33"/>
      <c r="N15" s="33"/>
      <c r="O15" s="33"/>
      <c r="P15" s="33"/>
      <c r="Q15" s="33"/>
      <c r="R15" s="33"/>
      <c r="S15" s="33"/>
      <c r="T15" s="33"/>
      <c r="U15" s="33"/>
      <c r="V15" s="33"/>
      <c r="W15" s="33"/>
      <c r="X15" s="33"/>
      <c r="Y15" s="33"/>
      <c r="Z15" s="33"/>
      <c r="AA15" s="33"/>
    </row>
    <row r="16">
      <c r="A16" s="50" t="s">
        <v>60</v>
      </c>
      <c r="B16" s="29" t="s">
        <v>61</v>
      </c>
      <c r="C16" s="51" t="s">
        <v>62</v>
      </c>
      <c r="D16" s="36">
        <v>2018.0</v>
      </c>
      <c r="E16" s="29" t="s">
        <v>63</v>
      </c>
      <c r="F16" s="49" t="s">
        <v>64</v>
      </c>
      <c r="G16" s="36" t="s">
        <v>65</v>
      </c>
      <c r="H16" s="33"/>
      <c r="I16" s="33"/>
      <c r="J16" s="33"/>
      <c r="K16" s="33"/>
      <c r="L16" s="33"/>
      <c r="M16" s="33"/>
      <c r="N16" s="33"/>
      <c r="O16" s="33"/>
      <c r="P16" s="33"/>
      <c r="Q16" s="33"/>
      <c r="R16" s="33"/>
      <c r="S16" s="33"/>
      <c r="T16" s="33"/>
      <c r="U16" s="33"/>
      <c r="V16" s="33"/>
      <c r="W16" s="33"/>
      <c r="X16" s="33"/>
      <c r="Y16" s="33"/>
      <c r="Z16" s="33"/>
      <c r="AA16" s="33"/>
    </row>
    <row r="17">
      <c r="A17" s="28" t="s">
        <v>66</v>
      </c>
      <c r="B17" s="29" t="s">
        <v>14</v>
      </c>
      <c r="C17" s="30" t="s">
        <v>67</v>
      </c>
      <c r="D17" s="31">
        <v>2005.0</v>
      </c>
      <c r="E17" s="31" t="s">
        <v>68</v>
      </c>
      <c r="F17" s="32" t="s">
        <v>69</v>
      </c>
      <c r="G17" s="31" t="s">
        <v>24</v>
      </c>
      <c r="H17" s="42"/>
      <c r="I17" s="33"/>
      <c r="J17" s="33"/>
      <c r="K17" s="33"/>
      <c r="L17" s="33"/>
      <c r="M17" s="33"/>
      <c r="N17" s="33"/>
      <c r="O17" s="33"/>
      <c r="P17" s="33"/>
      <c r="Q17" s="33"/>
      <c r="R17" s="33"/>
      <c r="S17" s="33"/>
      <c r="T17" s="33"/>
      <c r="U17" s="33"/>
      <c r="V17" s="33"/>
      <c r="W17" s="33"/>
      <c r="X17" s="33"/>
      <c r="Y17" s="33"/>
      <c r="Z17" s="33"/>
      <c r="AA17" s="33"/>
    </row>
    <row r="18">
      <c r="A18" s="28" t="s">
        <v>70</v>
      </c>
      <c r="B18" s="29" t="s">
        <v>71</v>
      </c>
      <c r="C18" s="30" t="s">
        <v>72</v>
      </c>
      <c r="D18" s="31">
        <v>2003.0</v>
      </c>
      <c r="E18" s="31" t="s">
        <v>16</v>
      </c>
      <c r="F18" s="32" t="s">
        <v>73</v>
      </c>
      <c r="G18" s="31" t="s">
        <v>74</v>
      </c>
      <c r="H18" s="31"/>
      <c r="I18" s="33"/>
      <c r="J18" s="33"/>
      <c r="K18" s="33"/>
      <c r="L18" s="33"/>
      <c r="M18" s="33"/>
      <c r="N18" s="33"/>
      <c r="O18" s="33"/>
      <c r="P18" s="33"/>
      <c r="Q18" s="33"/>
      <c r="R18" s="33"/>
      <c r="S18" s="33"/>
      <c r="T18" s="33"/>
      <c r="U18" s="33"/>
      <c r="V18" s="33"/>
      <c r="W18" s="33"/>
      <c r="X18" s="33"/>
      <c r="Y18" s="33"/>
      <c r="Z18" s="33"/>
      <c r="AA18" s="33"/>
    </row>
    <row r="19">
      <c r="A19" s="28" t="s">
        <v>75</v>
      </c>
      <c r="B19" s="29" t="s">
        <v>76</v>
      </c>
      <c r="C19" s="30" t="s">
        <v>77</v>
      </c>
      <c r="D19" s="31">
        <v>2012.0</v>
      </c>
      <c r="E19" s="31" t="s">
        <v>78</v>
      </c>
      <c r="F19" s="32" t="s">
        <v>79</v>
      </c>
      <c r="G19" s="31" t="s">
        <v>48</v>
      </c>
      <c r="H19" s="33"/>
      <c r="I19" s="33"/>
      <c r="J19" s="33"/>
      <c r="K19" s="33"/>
      <c r="L19" s="33"/>
      <c r="M19" s="33"/>
      <c r="N19" s="33"/>
      <c r="O19" s="33"/>
      <c r="P19" s="33"/>
      <c r="Q19" s="33"/>
      <c r="R19" s="33"/>
      <c r="S19" s="33"/>
      <c r="T19" s="33"/>
      <c r="U19" s="33"/>
      <c r="V19" s="33"/>
      <c r="W19" s="33"/>
      <c r="X19" s="33"/>
      <c r="Y19" s="33"/>
      <c r="Z19" s="33"/>
      <c r="AA19" s="33"/>
    </row>
    <row r="20">
      <c r="A20" s="52" t="s">
        <v>80</v>
      </c>
      <c r="B20" s="53" t="s">
        <v>81</v>
      </c>
      <c r="C20" s="30" t="s">
        <v>82</v>
      </c>
      <c r="D20" s="31">
        <v>2018.0</v>
      </c>
      <c r="E20" s="31" t="s">
        <v>83</v>
      </c>
      <c r="F20" s="54" t="s">
        <v>84</v>
      </c>
      <c r="G20" s="42" t="s">
        <v>48</v>
      </c>
      <c r="H20" s="42" t="s">
        <v>85</v>
      </c>
      <c r="I20" s="33"/>
      <c r="J20" s="33"/>
      <c r="K20" s="33"/>
      <c r="L20" s="33"/>
      <c r="M20" s="33"/>
      <c r="N20" s="33"/>
      <c r="O20" s="33"/>
      <c r="P20" s="33"/>
      <c r="Q20" s="33"/>
      <c r="R20" s="33"/>
      <c r="S20" s="33"/>
      <c r="T20" s="33"/>
      <c r="U20" s="33"/>
      <c r="V20" s="33"/>
      <c r="W20" s="33"/>
      <c r="X20" s="33"/>
      <c r="Y20" s="33"/>
      <c r="Z20" s="33"/>
      <c r="AA20" s="33"/>
    </row>
    <row r="21">
      <c r="A21" s="28" t="s">
        <v>86</v>
      </c>
      <c r="B21" s="29" t="s">
        <v>87</v>
      </c>
      <c r="C21" s="30" t="s">
        <v>88</v>
      </c>
      <c r="D21" s="31">
        <v>2016.0</v>
      </c>
      <c r="E21" s="29" t="s">
        <v>58</v>
      </c>
      <c r="F21" s="32" t="s">
        <v>89</v>
      </c>
      <c r="G21" s="31" t="s">
        <v>36</v>
      </c>
      <c r="H21" s="33"/>
      <c r="I21" s="33"/>
      <c r="J21" s="33"/>
      <c r="K21" s="33"/>
      <c r="L21" s="33"/>
      <c r="M21" s="33"/>
      <c r="N21" s="33"/>
      <c r="O21" s="33"/>
      <c r="P21" s="33"/>
      <c r="Q21" s="33"/>
      <c r="R21" s="33"/>
      <c r="S21" s="33"/>
      <c r="T21" s="33"/>
      <c r="U21" s="33"/>
      <c r="V21" s="33"/>
      <c r="W21" s="33"/>
      <c r="X21" s="33"/>
      <c r="Y21" s="33"/>
      <c r="Z21" s="33"/>
      <c r="AA21" s="33"/>
    </row>
    <row r="22">
      <c r="A22" s="48" t="s">
        <v>90</v>
      </c>
      <c r="B22" s="29" t="s">
        <v>91</v>
      </c>
      <c r="C22" s="30" t="s">
        <v>92</v>
      </c>
      <c r="D22" s="31">
        <v>2017.0</v>
      </c>
      <c r="E22" s="31" t="s">
        <v>93</v>
      </c>
      <c r="F22" s="32" t="s">
        <v>94</v>
      </c>
      <c r="G22" s="31" t="s">
        <v>54</v>
      </c>
      <c r="H22" s="33"/>
      <c r="I22" s="33"/>
      <c r="J22" s="33"/>
      <c r="K22" s="33"/>
      <c r="L22" s="33"/>
      <c r="M22" s="33"/>
      <c r="N22" s="33"/>
      <c r="O22" s="33"/>
      <c r="P22" s="33"/>
      <c r="Q22" s="33"/>
      <c r="R22" s="33"/>
      <c r="S22" s="33"/>
      <c r="T22" s="33"/>
      <c r="U22" s="33"/>
      <c r="V22" s="33"/>
      <c r="W22" s="33"/>
      <c r="X22" s="33"/>
      <c r="Y22" s="33"/>
      <c r="Z22" s="33"/>
      <c r="AA22" s="33"/>
    </row>
    <row r="23">
      <c r="A23" s="28" t="s">
        <v>95</v>
      </c>
      <c r="B23" s="29" t="s">
        <v>76</v>
      </c>
      <c r="C23" s="30" t="s">
        <v>96</v>
      </c>
      <c r="D23" s="31">
        <v>2014.0</v>
      </c>
      <c r="E23" s="31" t="s">
        <v>97</v>
      </c>
      <c r="F23" s="32" t="s">
        <v>98</v>
      </c>
      <c r="G23" s="31" t="s">
        <v>99</v>
      </c>
      <c r="H23" s="33"/>
      <c r="I23" s="33"/>
      <c r="J23" s="33"/>
      <c r="K23" s="33"/>
      <c r="L23" s="33"/>
      <c r="M23" s="33"/>
      <c r="N23" s="33"/>
      <c r="O23" s="33"/>
      <c r="P23" s="33"/>
      <c r="Q23" s="33"/>
      <c r="R23" s="33"/>
      <c r="S23" s="33"/>
      <c r="T23" s="33"/>
      <c r="U23" s="33"/>
      <c r="V23" s="33"/>
      <c r="W23" s="33"/>
      <c r="X23" s="33"/>
      <c r="Y23" s="33"/>
      <c r="Z23" s="33"/>
      <c r="AA23" s="33"/>
    </row>
    <row r="24">
      <c r="A24" s="28" t="s">
        <v>100</v>
      </c>
      <c r="B24" s="42" t="s">
        <v>101</v>
      </c>
      <c r="C24" s="30" t="s">
        <v>102</v>
      </c>
      <c r="D24" s="31">
        <v>2018.0</v>
      </c>
      <c r="E24" s="31" t="s">
        <v>103</v>
      </c>
      <c r="F24" s="32" t="s">
        <v>104</v>
      </c>
      <c r="G24" s="31" t="s">
        <v>36</v>
      </c>
      <c r="H24" s="42" t="s">
        <v>85</v>
      </c>
      <c r="I24" s="33"/>
      <c r="J24" s="33"/>
      <c r="K24" s="33"/>
      <c r="L24" s="33"/>
      <c r="M24" s="33"/>
      <c r="N24" s="33"/>
      <c r="O24" s="33"/>
      <c r="P24" s="33"/>
      <c r="Q24" s="33"/>
      <c r="R24" s="33"/>
      <c r="S24" s="33"/>
      <c r="T24" s="33"/>
      <c r="U24" s="33"/>
      <c r="V24" s="33"/>
      <c r="W24" s="33"/>
      <c r="X24" s="33"/>
      <c r="Y24" s="33"/>
      <c r="Z24" s="33"/>
      <c r="AA24" s="33"/>
    </row>
    <row r="25">
      <c r="A25" s="28" t="s">
        <v>105</v>
      </c>
      <c r="B25" s="29" t="s">
        <v>106</v>
      </c>
      <c r="C25" s="30" t="s">
        <v>107</v>
      </c>
      <c r="D25" s="31">
        <v>2019.0</v>
      </c>
      <c r="E25" s="31" t="s">
        <v>108</v>
      </c>
      <c r="F25" s="32" t="s">
        <v>109</v>
      </c>
      <c r="G25" s="31" t="s">
        <v>48</v>
      </c>
      <c r="H25" s="33"/>
      <c r="I25" s="33"/>
      <c r="J25" s="33"/>
      <c r="K25" s="33"/>
      <c r="L25" s="33"/>
      <c r="M25" s="33"/>
      <c r="N25" s="33"/>
      <c r="O25" s="33"/>
      <c r="P25" s="33"/>
      <c r="Q25" s="33"/>
      <c r="R25" s="33"/>
      <c r="S25" s="33"/>
      <c r="T25" s="33"/>
      <c r="U25" s="33"/>
      <c r="V25" s="33"/>
      <c r="W25" s="33"/>
      <c r="X25" s="33"/>
      <c r="Y25" s="33"/>
      <c r="Z25" s="33"/>
      <c r="AA25" s="33"/>
    </row>
    <row r="26">
      <c r="A26" s="28" t="s">
        <v>110</v>
      </c>
      <c r="B26" s="29" t="s">
        <v>111</v>
      </c>
      <c r="C26" s="30" t="s">
        <v>112</v>
      </c>
      <c r="D26" s="31">
        <v>2019.0</v>
      </c>
      <c r="E26" s="29" t="s">
        <v>113</v>
      </c>
      <c r="F26" s="32" t="s">
        <v>114</v>
      </c>
      <c r="G26" s="31" t="s">
        <v>48</v>
      </c>
      <c r="H26" s="33"/>
      <c r="I26" s="33"/>
      <c r="J26" s="33"/>
      <c r="K26" s="33"/>
      <c r="L26" s="33"/>
      <c r="M26" s="33"/>
      <c r="N26" s="33"/>
      <c r="O26" s="33"/>
      <c r="P26" s="33"/>
      <c r="Q26" s="33"/>
      <c r="R26" s="33"/>
      <c r="S26" s="33"/>
      <c r="T26" s="33"/>
      <c r="U26" s="33"/>
      <c r="V26" s="33"/>
      <c r="W26" s="33"/>
      <c r="X26" s="33"/>
      <c r="Y26" s="33"/>
      <c r="Z26" s="33"/>
      <c r="AA26" s="33"/>
    </row>
    <row r="27">
      <c r="A27" s="28" t="s">
        <v>115</v>
      </c>
      <c r="B27" s="29" t="s">
        <v>116</v>
      </c>
      <c r="C27" s="30" t="s">
        <v>117</v>
      </c>
      <c r="D27" s="42" t="s">
        <v>116</v>
      </c>
      <c r="E27" s="31" t="s">
        <v>118</v>
      </c>
      <c r="F27" s="49" t="s">
        <v>119</v>
      </c>
      <c r="G27" s="42" t="s">
        <v>120</v>
      </c>
      <c r="H27" s="33"/>
      <c r="I27" s="33"/>
      <c r="J27" s="33"/>
      <c r="K27" s="33"/>
      <c r="L27" s="33"/>
      <c r="M27" s="33"/>
      <c r="N27" s="33"/>
      <c r="O27" s="33"/>
      <c r="P27" s="33"/>
      <c r="Q27" s="33"/>
      <c r="R27" s="33"/>
      <c r="S27" s="33"/>
      <c r="T27" s="33"/>
      <c r="U27" s="33"/>
      <c r="V27" s="33"/>
      <c r="W27" s="33"/>
      <c r="X27" s="33"/>
      <c r="Y27" s="33"/>
      <c r="Z27" s="33"/>
      <c r="AA27" s="33"/>
    </row>
    <row r="28">
      <c r="A28" s="28" t="s">
        <v>121</v>
      </c>
      <c r="B28" s="29" t="s">
        <v>76</v>
      </c>
      <c r="C28" s="55" t="s">
        <v>122</v>
      </c>
      <c r="D28" s="42" t="s">
        <v>116</v>
      </c>
      <c r="E28" s="29" t="s">
        <v>123</v>
      </c>
      <c r="F28" s="49" t="s">
        <v>124</v>
      </c>
      <c r="G28" s="42" t="s">
        <v>120</v>
      </c>
      <c r="H28" s="33"/>
      <c r="I28" s="33"/>
      <c r="J28" s="33"/>
      <c r="K28" s="33"/>
      <c r="L28" s="33"/>
      <c r="M28" s="33"/>
      <c r="N28" s="33"/>
      <c r="O28" s="33"/>
      <c r="P28" s="33"/>
      <c r="Q28" s="33"/>
      <c r="R28" s="33"/>
      <c r="S28" s="33"/>
      <c r="T28" s="33"/>
      <c r="U28" s="33"/>
      <c r="V28" s="33"/>
      <c r="W28" s="33"/>
      <c r="X28" s="33"/>
      <c r="Y28" s="33"/>
      <c r="Z28" s="33"/>
      <c r="AA28" s="33"/>
    </row>
    <row r="29">
      <c r="A29" s="28" t="s">
        <v>125</v>
      </c>
      <c r="B29" s="29" t="s">
        <v>116</v>
      </c>
      <c r="C29" s="30" t="s">
        <v>126</v>
      </c>
      <c r="D29" s="42" t="s">
        <v>127</v>
      </c>
      <c r="E29" s="29" t="s">
        <v>128</v>
      </c>
      <c r="F29" s="49" t="s">
        <v>129</v>
      </c>
      <c r="G29" s="42" t="s">
        <v>120</v>
      </c>
      <c r="H29" s="33"/>
      <c r="I29" s="33"/>
      <c r="J29" s="33"/>
      <c r="K29" s="33"/>
      <c r="L29" s="33"/>
      <c r="M29" s="33"/>
      <c r="N29" s="33"/>
      <c r="O29" s="33"/>
      <c r="P29" s="33"/>
      <c r="Q29" s="33"/>
      <c r="R29" s="33"/>
      <c r="S29" s="33"/>
      <c r="T29" s="33"/>
      <c r="U29" s="33"/>
      <c r="V29" s="33"/>
      <c r="W29" s="33"/>
      <c r="X29" s="33"/>
      <c r="Y29" s="33"/>
      <c r="Z29" s="33"/>
      <c r="AA29" s="33"/>
    </row>
    <row r="30">
      <c r="A30" s="28" t="s">
        <v>130</v>
      </c>
      <c r="B30" s="29" t="s">
        <v>131</v>
      </c>
      <c r="C30" s="30" t="s">
        <v>132</v>
      </c>
      <c r="D30" s="42" t="s">
        <v>116</v>
      </c>
      <c r="E30" s="29" t="s">
        <v>133</v>
      </c>
      <c r="F30" s="56" t="str">
        <f>HYPERLINK("https://www.afsc.org/new-jersey-prison-watch","https://www.afsc.org/new-jersey-prison-watch")</f>
        <v>https://www.afsc.org/new-jersey-prison-watch</v>
      </c>
      <c r="G30" s="42" t="s">
        <v>120</v>
      </c>
      <c r="H30" s="57" t="s">
        <v>85</v>
      </c>
      <c r="I30" s="33"/>
      <c r="J30" s="33"/>
      <c r="K30" s="33"/>
      <c r="L30" s="33"/>
      <c r="M30" s="33"/>
      <c r="N30" s="33"/>
      <c r="O30" s="33"/>
      <c r="P30" s="33"/>
      <c r="Q30" s="33"/>
      <c r="R30" s="33"/>
      <c r="S30" s="33"/>
      <c r="T30" s="33"/>
      <c r="U30" s="33"/>
      <c r="V30" s="33"/>
      <c r="W30" s="33"/>
      <c r="X30" s="33"/>
      <c r="Y30" s="33"/>
      <c r="Z30" s="33"/>
      <c r="AA30" s="33"/>
    </row>
    <row r="31">
      <c r="A31" s="28" t="s">
        <v>134</v>
      </c>
      <c r="B31" s="29" t="s">
        <v>116</v>
      </c>
      <c r="C31" s="30" t="s">
        <v>135</v>
      </c>
      <c r="D31" s="42" t="s">
        <v>116</v>
      </c>
      <c r="E31" s="31" t="s">
        <v>136</v>
      </c>
      <c r="F31" s="49" t="s">
        <v>137</v>
      </c>
      <c r="G31" s="42" t="s">
        <v>120</v>
      </c>
      <c r="H31" s="33"/>
      <c r="I31" s="33"/>
      <c r="J31" s="33"/>
      <c r="K31" s="33"/>
      <c r="L31" s="33"/>
      <c r="M31" s="33"/>
      <c r="N31" s="33"/>
      <c r="O31" s="33"/>
      <c r="P31" s="33"/>
      <c r="Q31" s="33"/>
      <c r="R31" s="33"/>
      <c r="S31" s="33"/>
      <c r="T31" s="33"/>
      <c r="U31" s="33"/>
      <c r="V31" s="33"/>
      <c r="W31" s="33"/>
      <c r="X31" s="33"/>
      <c r="Y31" s="33"/>
      <c r="Z31" s="33"/>
      <c r="AA31" s="33"/>
    </row>
    <row r="32">
      <c r="A32" s="28" t="s">
        <v>138</v>
      </c>
      <c r="B32" s="31" t="s">
        <v>139</v>
      </c>
      <c r="C32" s="30" t="s">
        <v>140</v>
      </c>
      <c r="D32" s="31">
        <v>2019.0</v>
      </c>
      <c r="E32" s="31" t="s">
        <v>141</v>
      </c>
      <c r="F32" s="32" t="s">
        <v>142</v>
      </c>
      <c r="G32" s="42" t="s">
        <v>18</v>
      </c>
      <c r="H32" s="43"/>
      <c r="I32" s="43"/>
      <c r="J32" s="44"/>
      <c r="K32" s="44"/>
      <c r="L32" s="44"/>
      <c r="M32" s="44"/>
      <c r="N32" s="44"/>
      <c r="O32" s="44"/>
      <c r="P32" s="44"/>
      <c r="Q32" s="44"/>
      <c r="R32" s="44"/>
      <c r="S32" s="44"/>
      <c r="T32" s="44"/>
      <c r="U32" s="44"/>
      <c r="V32" s="44"/>
      <c r="W32" s="44"/>
      <c r="X32" s="44"/>
      <c r="Y32" s="44"/>
      <c r="Z32" s="44"/>
      <c r="AA32" s="44"/>
    </row>
    <row r="33">
      <c r="A33" s="28" t="s">
        <v>143</v>
      </c>
      <c r="B33" s="29" t="s">
        <v>144</v>
      </c>
      <c r="C33" s="30" t="s">
        <v>145</v>
      </c>
      <c r="D33" s="31">
        <v>2017.0</v>
      </c>
      <c r="E33" s="31" t="s">
        <v>58</v>
      </c>
      <c r="F33" s="32" t="s">
        <v>146</v>
      </c>
      <c r="G33" s="31" t="s">
        <v>36</v>
      </c>
      <c r="H33" s="33"/>
      <c r="I33" s="33"/>
      <c r="J33" s="33"/>
      <c r="K33" s="33"/>
      <c r="L33" s="33"/>
      <c r="M33" s="33"/>
      <c r="N33" s="33"/>
      <c r="O33" s="33"/>
      <c r="P33" s="33"/>
      <c r="Q33" s="33"/>
      <c r="R33" s="33"/>
      <c r="S33" s="33"/>
      <c r="T33" s="33"/>
      <c r="U33" s="33"/>
      <c r="V33" s="33"/>
      <c r="W33" s="33"/>
      <c r="X33" s="33"/>
      <c r="Y33" s="33"/>
      <c r="Z33" s="33"/>
      <c r="AA33" s="33"/>
    </row>
    <row r="34">
      <c r="A34" s="28" t="s">
        <v>147</v>
      </c>
      <c r="B34" s="29" t="s">
        <v>148</v>
      </c>
      <c r="C34" s="30" t="s">
        <v>149</v>
      </c>
      <c r="D34" s="31">
        <v>2016.0</v>
      </c>
      <c r="E34" s="31" t="s">
        <v>150</v>
      </c>
      <c r="F34" s="32" t="s">
        <v>151</v>
      </c>
      <c r="G34" s="31" t="s">
        <v>48</v>
      </c>
      <c r="H34" s="33"/>
      <c r="I34" s="33"/>
      <c r="J34" s="33"/>
      <c r="K34" s="33"/>
      <c r="L34" s="33"/>
      <c r="M34" s="33"/>
      <c r="N34" s="33"/>
      <c r="O34" s="33"/>
      <c r="P34" s="33"/>
      <c r="Q34" s="33"/>
      <c r="R34" s="33"/>
      <c r="S34" s="33"/>
      <c r="T34" s="33"/>
      <c r="U34" s="33"/>
      <c r="V34" s="33"/>
      <c r="W34" s="33"/>
      <c r="X34" s="33"/>
      <c r="Y34" s="33"/>
      <c r="Z34" s="33"/>
      <c r="AA34" s="33"/>
    </row>
    <row r="35">
      <c r="A35" s="28" t="s">
        <v>152</v>
      </c>
      <c r="B35" s="29" t="s">
        <v>153</v>
      </c>
      <c r="C35" s="30" t="s">
        <v>154</v>
      </c>
      <c r="D35" s="31">
        <v>2003.0</v>
      </c>
      <c r="E35" s="31" t="s">
        <v>16</v>
      </c>
      <c r="F35" s="32" t="s">
        <v>155</v>
      </c>
      <c r="G35" s="31" t="s">
        <v>24</v>
      </c>
      <c r="H35" s="33"/>
      <c r="I35" s="33"/>
      <c r="J35" s="33"/>
      <c r="K35" s="33"/>
      <c r="L35" s="33"/>
      <c r="M35" s="33"/>
      <c r="N35" s="33"/>
      <c r="O35" s="33"/>
      <c r="P35" s="33"/>
      <c r="Q35" s="33"/>
      <c r="R35" s="33"/>
      <c r="S35" s="33"/>
      <c r="T35" s="33"/>
      <c r="U35" s="33"/>
      <c r="V35" s="33"/>
      <c r="W35" s="33"/>
      <c r="X35" s="33"/>
      <c r="Y35" s="33"/>
      <c r="Z35" s="33"/>
      <c r="AA35" s="33"/>
    </row>
    <row r="36">
      <c r="A36" s="28" t="s">
        <v>156</v>
      </c>
      <c r="B36" s="29" t="s">
        <v>157</v>
      </c>
      <c r="C36" s="30" t="s">
        <v>158</v>
      </c>
      <c r="D36" s="31">
        <v>2019.0</v>
      </c>
      <c r="E36" s="29" t="s">
        <v>22</v>
      </c>
      <c r="F36" s="32" t="s">
        <v>159</v>
      </c>
      <c r="G36" s="31" t="s">
        <v>36</v>
      </c>
      <c r="H36" s="33"/>
      <c r="I36" s="33"/>
      <c r="J36" s="33"/>
      <c r="K36" s="33"/>
      <c r="L36" s="33"/>
      <c r="M36" s="33"/>
      <c r="N36" s="33"/>
      <c r="O36" s="33"/>
      <c r="P36" s="33"/>
      <c r="Q36" s="33"/>
      <c r="R36" s="33"/>
      <c r="S36" s="33"/>
      <c r="T36" s="33"/>
      <c r="U36" s="33"/>
      <c r="V36" s="33"/>
      <c r="W36" s="33"/>
      <c r="X36" s="33"/>
      <c r="Y36" s="33"/>
      <c r="Z36" s="33"/>
      <c r="AA36" s="33"/>
    </row>
    <row r="37">
      <c r="A37" s="28" t="s">
        <v>160</v>
      </c>
      <c r="B37" s="29" t="s">
        <v>161</v>
      </c>
      <c r="C37" s="30" t="s">
        <v>162</v>
      </c>
      <c r="D37" s="31">
        <v>2019.0</v>
      </c>
      <c r="E37" s="31" t="s">
        <v>163</v>
      </c>
      <c r="F37" s="32" t="s">
        <v>164</v>
      </c>
      <c r="G37" s="31" t="s">
        <v>36</v>
      </c>
      <c r="H37" s="33"/>
      <c r="I37" s="33"/>
      <c r="J37" s="33"/>
      <c r="K37" s="33"/>
      <c r="L37" s="33"/>
      <c r="M37" s="33"/>
      <c r="N37" s="33"/>
      <c r="O37" s="33"/>
      <c r="P37" s="33"/>
      <c r="Q37" s="33"/>
      <c r="R37" s="33"/>
      <c r="S37" s="33"/>
      <c r="T37" s="33"/>
      <c r="U37" s="33"/>
      <c r="V37" s="33"/>
      <c r="W37" s="33"/>
      <c r="X37" s="33"/>
      <c r="Y37" s="33"/>
      <c r="Z37" s="33"/>
      <c r="AA37" s="33"/>
    </row>
    <row r="38">
      <c r="A38" s="28" t="s">
        <v>165</v>
      </c>
      <c r="B38" s="53" t="s">
        <v>166</v>
      </c>
      <c r="C38" s="30" t="s">
        <v>167</v>
      </c>
      <c r="D38" s="31">
        <v>2017.0</v>
      </c>
      <c r="E38" s="31" t="s">
        <v>168</v>
      </c>
      <c r="F38" s="54" t="s">
        <v>169</v>
      </c>
      <c r="G38" s="42" t="s">
        <v>170</v>
      </c>
      <c r="H38" s="33"/>
      <c r="I38" s="33"/>
      <c r="J38" s="33"/>
      <c r="K38" s="33"/>
      <c r="L38" s="33"/>
      <c r="M38" s="33"/>
      <c r="N38" s="33"/>
      <c r="O38" s="33"/>
      <c r="P38" s="33"/>
      <c r="Q38" s="33"/>
      <c r="R38" s="33"/>
      <c r="S38" s="33"/>
      <c r="T38" s="33"/>
      <c r="U38" s="33"/>
      <c r="V38" s="33"/>
      <c r="W38" s="33"/>
      <c r="X38" s="33"/>
      <c r="Y38" s="33"/>
      <c r="Z38" s="33"/>
      <c r="AA38" s="33"/>
    </row>
    <row r="39">
      <c r="A39" s="28" t="s">
        <v>171</v>
      </c>
      <c r="B39" s="29" t="s">
        <v>116</v>
      </c>
      <c r="C39" s="30" t="s">
        <v>172</v>
      </c>
      <c r="D39" s="29" t="s">
        <v>116</v>
      </c>
      <c r="E39" s="29" t="s">
        <v>173</v>
      </c>
      <c r="F39" s="49" t="s">
        <v>174</v>
      </c>
      <c r="G39" s="42" t="s">
        <v>120</v>
      </c>
      <c r="H39" s="33"/>
      <c r="I39" s="33"/>
      <c r="J39" s="33"/>
      <c r="K39" s="33"/>
      <c r="L39" s="33"/>
      <c r="M39" s="33"/>
      <c r="N39" s="33"/>
      <c r="O39" s="33"/>
      <c r="P39" s="33"/>
      <c r="Q39" s="33"/>
      <c r="R39" s="33"/>
      <c r="S39" s="33"/>
      <c r="T39" s="33"/>
      <c r="U39" s="33"/>
      <c r="V39" s="33"/>
      <c r="W39" s="33"/>
      <c r="X39" s="33"/>
      <c r="Y39" s="33"/>
      <c r="Z39" s="33"/>
      <c r="AA39" s="33"/>
    </row>
    <row r="40">
      <c r="A40" s="28" t="s">
        <v>175</v>
      </c>
      <c r="B40" s="31" t="s">
        <v>176</v>
      </c>
      <c r="C40" s="58" t="s">
        <v>177</v>
      </c>
      <c r="D40" s="31">
        <v>2012.0</v>
      </c>
      <c r="E40" s="29" t="s">
        <v>178</v>
      </c>
      <c r="F40" s="45" t="s">
        <v>179</v>
      </c>
      <c r="G40" s="31" t="s">
        <v>48</v>
      </c>
      <c r="H40" s="33"/>
      <c r="I40" s="33"/>
      <c r="J40" s="33"/>
      <c r="K40" s="33"/>
      <c r="L40" s="33"/>
      <c r="M40" s="33"/>
      <c r="N40" s="33"/>
      <c r="O40" s="33"/>
      <c r="P40" s="33"/>
      <c r="Q40" s="33"/>
      <c r="R40" s="33"/>
      <c r="S40" s="33"/>
      <c r="T40" s="33"/>
      <c r="U40" s="33"/>
      <c r="V40" s="33"/>
      <c r="W40" s="33"/>
      <c r="X40" s="33"/>
      <c r="Y40" s="33"/>
      <c r="Z40" s="33"/>
      <c r="AA40" s="33"/>
    </row>
    <row r="41" ht="1.5" customHeight="1">
      <c r="A41" s="28" t="s">
        <v>180</v>
      </c>
      <c r="B41" s="29" t="s">
        <v>181</v>
      </c>
      <c r="C41" s="30" t="s">
        <v>182</v>
      </c>
      <c r="D41" s="31">
        <v>2013.0</v>
      </c>
      <c r="E41" s="31" t="s">
        <v>183</v>
      </c>
      <c r="F41" s="32" t="s">
        <v>184</v>
      </c>
      <c r="G41" s="31" t="s">
        <v>54</v>
      </c>
      <c r="H41" s="33"/>
      <c r="I41" s="33"/>
      <c r="J41" s="33"/>
      <c r="K41" s="33"/>
      <c r="L41" s="33"/>
      <c r="M41" s="33"/>
      <c r="N41" s="33"/>
      <c r="O41" s="33"/>
      <c r="P41" s="33"/>
      <c r="Q41" s="33"/>
      <c r="R41" s="33"/>
      <c r="S41" s="33"/>
      <c r="T41" s="33"/>
      <c r="U41" s="33"/>
      <c r="V41" s="33"/>
      <c r="W41" s="33"/>
      <c r="X41" s="33"/>
      <c r="Y41" s="33"/>
      <c r="Z41" s="33"/>
      <c r="AA41" s="33"/>
    </row>
    <row r="42">
      <c r="A42" s="28" t="s">
        <v>185</v>
      </c>
      <c r="B42" s="29" t="s">
        <v>186</v>
      </c>
      <c r="C42" s="30" t="s">
        <v>187</v>
      </c>
      <c r="D42" s="31">
        <v>2013.0</v>
      </c>
      <c r="E42" s="31" t="s">
        <v>188</v>
      </c>
      <c r="F42" s="32" t="s">
        <v>189</v>
      </c>
      <c r="G42" s="31" t="s">
        <v>54</v>
      </c>
      <c r="H42" s="33"/>
      <c r="I42" s="33"/>
      <c r="J42" s="33"/>
      <c r="K42" s="33"/>
      <c r="L42" s="33"/>
      <c r="M42" s="33"/>
      <c r="N42" s="33"/>
      <c r="O42" s="33"/>
      <c r="P42" s="33"/>
      <c r="Q42" s="33"/>
      <c r="R42" s="33"/>
      <c r="S42" s="33"/>
      <c r="T42" s="33"/>
      <c r="U42" s="33"/>
      <c r="V42" s="33"/>
      <c r="W42" s="33"/>
      <c r="X42" s="33"/>
      <c r="Y42" s="33"/>
      <c r="Z42" s="33"/>
      <c r="AA42" s="33"/>
    </row>
    <row r="43">
      <c r="A43" s="28" t="s">
        <v>190</v>
      </c>
      <c r="B43" s="29" t="s">
        <v>191</v>
      </c>
      <c r="C43" s="30" t="s">
        <v>192</v>
      </c>
      <c r="D43" s="31">
        <v>2017.0</v>
      </c>
      <c r="E43" s="31" t="s">
        <v>193</v>
      </c>
      <c r="F43" s="32" t="s">
        <v>194</v>
      </c>
      <c r="G43" s="31" t="s">
        <v>48</v>
      </c>
      <c r="H43" s="33"/>
      <c r="I43" s="33"/>
      <c r="J43" s="33"/>
      <c r="K43" s="33"/>
      <c r="L43" s="33"/>
      <c r="M43" s="33"/>
      <c r="N43" s="33"/>
      <c r="O43" s="33"/>
      <c r="P43" s="33"/>
      <c r="Q43" s="33"/>
      <c r="R43" s="33"/>
      <c r="S43" s="33"/>
      <c r="T43" s="33"/>
      <c r="U43" s="33"/>
      <c r="V43" s="33"/>
      <c r="W43" s="33"/>
      <c r="X43" s="33"/>
      <c r="Y43" s="33"/>
      <c r="Z43" s="33"/>
      <c r="AA43" s="33"/>
    </row>
    <row r="44">
      <c r="A44" s="28" t="s">
        <v>195</v>
      </c>
      <c r="B44" s="29" t="s">
        <v>116</v>
      </c>
      <c r="C44" s="30" t="s">
        <v>196</v>
      </c>
      <c r="D44" s="42">
        <v>2011.0</v>
      </c>
      <c r="E44" s="29" t="s">
        <v>197</v>
      </c>
      <c r="F44" s="49" t="s">
        <v>198</v>
      </c>
      <c r="G44" s="42" t="s">
        <v>120</v>
      </c>
      <c r="H44" s="33"/>
      <c r="I44" s="33"/>
      <c r="J44" s="33"/>
      <c r="K44" s="33"/>
      <c r="L44" s="33"/>
      <c r="M44" s="33"/>
      <c r="N44" s="33"/>
      <c r="O44" s="33"/>
      <c r="P44" s="33"/>
      <c r="Q44" s="33"/>
      <c r="R44" s="33"/>
      <c r="S44" s="33"/>
      <c r="T44" s="33"/>
      <c r="U44" s="33"/>
      <c r="V44" s="33"/>
      <c r="W44" s="33"/>
      <c r="X44" s="33"/>
      <c r="Y44" s="33"/>
      <c r="Z44" s="33"/>
      <c r="AA44" s="33"/>
    </row>
    <row r="45">
      <c r="A45" s="28" t="s">
        <v>199</v>
      </c>
      <c r="B45" s="29" t="s">
        <v>200</v>
      </c>
      <c r="C45" s="30" t="s">
        <v>201</v>
      </c>
      <c r="D45" s="42">
        <v>1989.0</v>
      </c>
      <c r="E45" s="29" t="s">
        <v>202</v>
      </c>
      <c r="F45" s="37" t="s">
        <v>203</v>
      </c>
      <c r="G45" s="42" t="s">
        <v>120</v>
      </c>
      <c r="H45" s="33"/>
      <c r="I45" s="33"/>
      <c r="J45" s="33"/>
      <c r="K45" s="33"/>
      <c r="L45" s="33"/>
      <c r="M45" s="33"/>
      <c r="N45" s="33"/>
      <c r="O45" s="33"/>
      <c r="P45" s="33"/>
      <c r="Q45" s="33"/>
      <c r="R45" s="33"/>
      <c r="S45" s="33"/>
      <c r="T45" s="33"/>
      <c r="U45" s="33"/>
      <c r="V45" s="33"/>
      <c r="W45" s="33"/>
      <c r="X45" s="33"/>
      <c r="Y45" s="33"/>
      <c r="Z45" s="33"/>
      <c r="AA45" s="33"/>
    </row>
    <row r="46">
      <c r="A46" s="59" t="s">
        <v>204</v>
      </c>
      <c r="B46" s="29" t="s">
        <v>205</v>
      </c>
      <c r="C46" s="30" t="s">
        <v>206</v>
      </c>
      <c r="D46" s="31">
        <v>2019.0</v>
      </c>
      <c r="E46" s="31" t="s">
        <v>207</v>
      </c>
      <c r="F46" s="32" t="s">
        <v>208</v>
      </c>
      <c r="G46" s="31" t="s">
        <v>36</v>
      </c>
      <c r="H46" s="33"/>
      <c r="I46" s="33"/>
      <c r="J46" s="33"/>
      <c r="K46" s="33"/>
      <c r="L46" s="33"/>
      <c r="M46" s="33"/>
      <c r="N46" s="33"/>
      <c r="O46" s="33"/>
      <c r="P46" s="33"/>
      <c r="Q46" s="33"/>
      <c r="R46" s="33"/>
      <c r="S46" s="33"/>
      <c r="T46" s="33"/>
      <c r="U46" s="33"/>
      <c r="V46" s="33"/>
      <c r="W46" s="33"/>
      <c r="X46" s="33"/>
      <c r="Y46" s="33"/>
      <c r="Z46" s="33"/>
      <c r="AA46" s="33"/>
    </row>
    <row r="47">
      <c r="A47" s="28" t="s">
        <v>209</v>
      </c>
      <c r="B47" s="29" t="s">
        <v>116</v>
      </c>
      <c r="C47" s="30" t="s">
        <v>210</v>
      </c>
      <c r="D47" s="42" t="s">
        <v>116</v>
      </c>
      <c r="E47" s="29" t="s">
        <v>211</v>
      </c>
      <c r="F47" s="49" t="s">
        <v>212</v>
      </c>
      <c r="G47" s="42" t="s">
        <v>120</v>
      </c>
      <c r="H47" s="33"/>
      <c r="I47" s="33"/>
      <c r="J47" s="33"/>
      <c r="K47" s="33"/>
      <c r="L47" s="33"/>
      <c r="M47" s="33"/>
      <c r="N47" s="33"/>
      <c r="O47" s="33"/>
      <c r="P47" s="33"/>
      <c r="Q47" s="33"/>
      <c r="R47" s="33"/>
      <c r="S47" s="33"/>
      <c r="T47" s="33"/>
      <c r="U47" s="33"/>
      <c r="V47" s="33"/>
      <c r="W47" s="33"/>
      <c r="X47" s="33"/>
      <c r="Y47" s="33"/>
      <c r="Z47" s="33"/>
      <c r="AA47" s="33"/>
    </row>
    <row r="48">
      <c r="A48" s="28" t="s">
        <v>213</v>
      </c>
      <c r="B48" s="29" t="s">
        <v>214</v>
      </c>
      <c r="C48" s="30" t="s">
        <v>215</v>
      </c>
      <c r="D48" s="31">
        <v>2016.0</v>
      </c>
      <c r="E48" s="31" t="s">
        <v>216</v>
      </c>
      <c r="F48" s="32" t="s">
        <v>217</v>
      </c>
      <c r="G48" s="31" t="s">
        <v>48</v>
      </c>
      <c r="H48" s="33"/>
      <c r="I48" s="33"/>
      <c r="J48" s="33"/>
      <c r="K48" s="33"/>
      <c r="L48" s="33"/>
      <c r="M48" s="33"/>
      <c r="N48" s="33"/>
      <c r="O48" s="33"/>
      <c r="P48" s="33"/>
      <c r="Q48" s="33"/>
      <c r="R48" s="33"/>
      <c r="S48" s="33"/>
      <c r="T48" s="33"/>
      <c r="U48" s="33"/>
      <c r="V48" s="33"/>
      <c r="W48" s="33"/>
      <c r="X48" s="33"/>
      <c r="Y48" s="33"/>
      <c r="Z48" s="33"/>
      <c r="AA48" s="33"/>
    </row>
    <row r="49">
      <c r="A49" s="28" t="s">
        <v>218</v>
      </c>
      <c r="B49" s="29" t="s">
        <v>219</v>
      </c>
      <c r="C49" s="30" t="s">
        <v>220</v>
      </c>
      <c r="D49" s="31" t="s">
        <v>116</v>
      </c>
      <c r="E49" s="29" t="s">
        <v>221</v>
      </c>
      <c r="F49" s="49" t="s">
        <v>222</v>
      </c>
      <c r="G49" s="42" t="s">
        <v>120</v>
      </c>
      <c r="H49" s="33"/>
      <c r="I49" s="33"/>
      <c r="J49" s="33"/>
      <c r="K49" s="33"/>
      <c r="L49" s="33"/>
      <c r="M49" s="33"/>
      <c r="N49" s="33"/>
      <c r="O49" s="33"/>
      <c r="P49" s="33"/>
      <c r="Q49" s="33"/>
      <c r="R49" s="33"/>
      <c r="S49" s="33"/>
      <c r="T49" s="33"/>
      <c r="U49" s="33"/>
      <c r="V49" s="33"/>
      <c r="W49" s="33"/>
      <c r="X49" s="33"/>
      <c r="Y49" s="33"/>
      <c r="Z49" s="33"/>
      <c r="AA49" s="33"/>
    </row>
    <row r="50">
      <c r="A50" s="28" t="s">
        <v>223</v>
      </c>
      <c r="B50" s="29" t="s">
        <v>224</v>
      </c>
      <c r="C50" s="30" t="s">
        <v>225</v>
      </c>
      <c r="D50" s="31">
        <v>2019.0</v>
      </c>
      <c r="E50" s="31" t="s">
        <v>226</v>
      </c>
      <c r="F50" s="32" t="s">
        <v>227</v>
      </c>
      <c r="G50" s="31" t="s">
        <v>228</v>
      </c>
      <c r="H50" s="31"/>
      <c r="I50" s="33"/>
      <c r="J50" s="33"/>
      <c r="K50" s="33"/>
      <c r="L50" s="33"/>
      <c r="M50" s="33"/>
      <c r="N50" s="33"/>
      <c r="O50" s="33"/>
      <c r="P50" s="33"/>
      <c r="Q50" s="33"/>
      <c r="R50" s="33"/>
      <c r="S50" s="33"/>
      <c r="T50" s="33"/>
      <c r="U50" s="33"/>
      <c r="V50" s="33"/>
      <c r="W50" s="33"/>
      <c r="X50" s="33"/>
      <c r="Y50" s="33"/>
      <c r="Z50" s="33"/>
      <c r="AA50" s="33"/>
    </row>
    <row r="51">
      <c r="A51" s="28" t="s">
        <v>229</v>
      </c>
      <c r="B51" s="31" t="s">
        <v>230</v>
      </c>
      <c r="C51" s="30" t="s">
        <v>231</v>
      </c>
      <c r="D51" s="31">
        <v>2019.0</v>
      </c>
      <c r="E51" s="31" t="s">
        <v>232</v>
      </c>
      <c r="F51" s="32" t="s">
        <v>233</v>
      </c>
      <c r="G51" s="31" t="s">
        <v>234</v>
      </c>
      <c r="H51" s="31"/>
      <c r="I51" s="33"/>
      <c r="J51" s="33"/>
      <c r="K51" s="33"/>
      <c r="L51" s="33"/>
      <c r="M51" s="33"/>
      <c r="N51" s="33"/>
      <c r="O51" s="33"/>
      <c r="P51" s="33"/>
      <c r="Q51" s="33"/>
      <c r="R51" s="33"/>
      <c r="S51" s="33"/>
      <c r="T51" s="33"/>
      <c r="U51" s="33"/>
      <c r="V51" s="33"/>
      <c r="W51" s="33"/>
      <c r="X51" s="33"/>
      <c r="Y51" s="33"/>
      <c r="Z51" s="33"/>
      <c r="AA51" s="33"/>
    </row>
    <row r="52">
      <c r="A52" s="60" t="s">
        <v>235</v>
      </c>
      <c r="B52" s="61" t="s">
        <v>236</v>
      </c>
      <c r="C52" s="62" t="s">
        <v>237</v>
      </c>
      <c r="D52" s="29">
        <v>2006.0</v>
      </c>
      <c r="E52" s="63" t="s">
        <v>238</v>
      </c>
      <c r="F52" s="64" t="s">
        <v>239</v>
      </c>
      <c r="G52" s="65" t="s">
        <v>54</v>
      </c>
      <c r="H52" s="65"/>
      <c r="I52" s="33"/>
      <c r="J52" s="33"/>
      <c r="K52" s="33"/>
      <c r="L52" s="33"/>
      <c r="M52" s="33"/>
      <c r="N52" s="33"/>
      <c r="O52" s="33"/>
      <c r="P52" s="33"/>
      <c r="Q52" s="33"/>
      <c r="R52" s="33"/>
      <c r="S52" s="33"/>
      <c r="T52" s="33"/>
      <c r="U52" s="33"/>
      <c r="V52" s="33"/>
      <c r="W52" s="33"/>
      <c r="X52" s="33"/>
      <c r="Y52" s="33"/>
      <c r="Z52" s="33"/>
      <c r="AA52" s="33"/>
    </row>
    <row r="53">
      <c r="A53" s="28" t="s">
        <v>240</v>
      </c>
      <c r="B53" s="29" t="s">
        <v>241</v>
      </c>
      <c r="C53" s="30" t="s">
        <v>242</v>
      </c>
      <c r="D53" s="31">
        <v>1984.0</v>
      </c>
      <c r="E53" s="31" t="s">
        <v>243</v>
      </c>
      <c r="F53" s="32" t="s">
        <v>244</v>
      </c>
      <c r="G53" s="31" t="s">
        <v>48</v>
      </c>
      <c r="H53" s="33"/>
      <c r="I53" s="33"/>
      <c r="J53" s="33"/>
      <c r="K53" s="33"/>
      <c r="L53" s="33"/>
      <c r="M53" s="33"/>
      <c r="N53" s="33"/>
      <c r="O53" s="33"/>
      <c r="P53" s="33"/>
      <c r="Q53" s="33"/>
      <c r="R53" s="33"/>
      <c r="S53" s="33"/>
      <c r="T53" s="33"/>
      <c r="U53" s="33"/>
      <c r="V53" s="33"/>
      <c r="W53" s="33"/>
      <c r="X53" s="33"/>
      <c r="Y53" s="33"/>
      <c r="Z53" s="33"/>
      <c r="AA53" s="33"/>
    </row>
    <row r="54">
      <c r="A54" s="28" t="s">
        <v>245</v>
      </c>
      <c r="B54" s="29" t="s">
        <v>116</v>
      </c>
      <c r="C54" s="35" t="s">
        <v>246</v>
      </c>
      <c r="D54" s="42">
        <v>1844.0</v>
      </c>
      <c r="E54" s="29" t="s">
        <v>247</v>
      </c>
      <c r="F54" s="49" t="s">
        <v>248</v>
      </c>
      <c r="G54" s="42" t="s">
        <v>120</v>
      </c>
      <c r="H54" s="33"/>
      <c r="I54" s="33"/>
      <c r="J54" s="33"/>
      <c r="K54" s="33"/>
      <c r="L54" s="33"/>
      <c r="M54" s="33"/>
      <c r="N54" s="33"/>
      <c r="O54" s="33"/>
      <c r="P54" s="33"/>
      <c r="Q54" s="33"/>
      <c r="R54" s="33"/>
      <c r="S54" s="33"/>
      <c r="T54" s="33"/>
      <c r="U54" s="33"/>
      <c r="V54" s="33"/>
      <c r="W54" s="33"/>
      <c r="X54" s="33"/>
      <c r="Y54" s="33"/>
      <c r="Z54" s="33"/>
      <c r="AA54" s="33"/>
    </row>
    <row r="55">
      <c r="A55" s="28" t="s">
        <v>249</v>
      </c>
      <c r="B55" s="31" t="s">
        <v>139</v>
      </c>
      <c r="C55" s="30" t="s">
        <v>250</v>
      </c>
      <c r="D55" s="31">
        <v>2019.0</v>
      </c>
      <c r="E55" s="31" t="s">
        <v>251</v>
      </c>
      <c r="F55" s="47" t="s">
        <v>252</v>
      </c>
      <c r="G55" s="42" t="s">
        <v>253</v>
      </c>
      <c r="H55" s="43"/>
      <c r="I55" s="43"/>
      <c r="J55" s="44"/>
      <c r="K55" s="44"/>
      <c r="L55" s="44"/>
      <c r="M55" s="44"/>
      <c r="N55" s="44"/>
      <c r="O55" s="44"/>
      <c r="P55" s="44"/>
      <c r="Q55" s="44"/>
      <c r="R55" s="44"/>
      <c r="S55" s="44"/>
      <c r="T55" s="44"/>
      <c r="U55" s="44"/>
      <c r="V55" s="44"/>
      <c r="W55" s="44"/>
      <c r="X55" s="44"/>
      <c r="Y55" s="44"/>
      <c r="Z55" s="44"/>
      <c r="AA55" s="44"/>
    </row>
    <row r="56">
      <c r="A56" s="28" t="s">
        <v>254</v>
      </c>
      <c r="B56" s="29" t="s">
        <v>255</v>
      </c>
      <c r="C56" s="30" t="s">
        <v>256</v>
      </c>
      <c r="D56" s="31">
        <v>2019.0</v>
      </c>
      <c r="E56" s="31" t="s">
        <v>257</v>
      </c>
      <c r="F56" s="32" t="s">
        <v>258</v>
      </c>
      <c r="G56" s="31" t="s">
        <v>259</v>
      </c>
      <c r="H56" s="31"/>
      <c r="I56" s="33"/>
      <c r="J56" s="33"/>
      <c r="K56" s="33"/>
      <c r="L56" s="33"/>
      <c r="M56" s="33"/>
      <c r="N56" s="33"/>
      <c r="O56" s="33"/>
      <c r="P56" s="33"/>
      <c r="Q56" s="33"/>
      <c r="R56" s="33"/>
      <c r="S56" s="33"/>
      <c r="T56" s="33"/>
      <c r="U56" s="33"/>
      <c r="V56" s="33"/>
      <c r="W56" s="33"/>
      <c r="X56" s="33"/>
      <c r="Y56" s="33"/>
      <c r="Z56" s="33"/>
      <c r="AA56" s="33"/>
    </row>
    <row r="57">
      <c r="A57" s="48" t="s">
        <v>260</v>
      </c>
      <c r="B57" s="29" t="s">
        <v>261</v>
      </c>
      <c r="C57" s="66" t="s">
        <v>262</v>
      </c>
      <c r="D57" s="29">
        <v>2016.0</v>
      </c>
      <c r="E57" s="29" t="s">
        <v>263</v>
      </c>
      <c r="F57" s="32" t="s">
        <v>264</v>
      </c>
      <c r="G57" s="29" t="s">
        <v>265</v>
      </c>
      <c r="H57" s="33"/>
      <c r="I57" s="33"/>
      <c r="J57" s="33"/>
      <c r="K57" s="33"/>
      <c r="L57" s="33"/>
      <c r="M57" s="33"/>
      <c r="N57" s="33"/>
      <c r="O57" s="33"/>
      <c r="P57" s="33"/>
      <c r="Q57" s="33"/>
      <c r="R57" s="33"/>
      <c r="S57" s="33"/>
      <c r="T57" s="33"/>
      <c r="U57" s="33"/>
      <c r="V57" s="33"/>
      <c r="W57" s="33"/>
      <c r="X57" s="33"/>
      <c r="Y57" s="33"/>
      <c r="Z57" s="33"/>
      <c r="AA57" s="33"/>
    </row>
    <row r="58">
      <c r="A58" s="28" t="s">
        <v>266</v>
      </c>
      <c r="B58" s="29" t="s">
        <v>116</v>
      </c>
      <c r="C58" s="30" t="s">
        <v>267</v>
      </c>
      <c r="D58" s="42">
        <v>1997.0</v>
      </c>
      <c r="E58" s="29" t="s">
        <v>16</v>
      </c>
      <c r="F58" s="49" t="s">
        <v>268</v>
      </c>
      <c r="G58" s="42" t="s">
        <v>120</v>
      </c>
      <c r="H58" s="33"/>
      <c r="I58" s="33"/>
      <c r="J58" s="33"/>
      <c r="K58" s="33"/>
      <c r="L58" s="33"/>
      <c r="M58" s="33"/>
      <c r="N58" s="33"/>
      <c r="O58" s="33"/>
      <c r="P58" s="33"/>
      <c r="Q58" s="33"/>
      <c r="R58" s="33"/>
      <c r="S58" s="33"/>
      <c r="T58" s="33"/>
      <c r="U58" s="33"/>
      <c r="V58" s="33"/>
      <c r="W58" s="33"/>
      <c r="X58" s="33"/>
      <c r="Y58" s="33"/>
      <c r="Z58" s="33"/>
      <c r="AA58" s="33"/>
    </row>
    <row r="59">
      <c r="A59" s="28" t="s">
        <v>269</v>
      </c>
      <c r="B59" s="29" t="s">
        <v>270</v>
      </c>
      <c r="C59" s="30" t="s">
        <v>271</v>
      </c>
      <c r="D59" s="31">
        <v>2018.0</v>
      </c>
      <c r="E59" s="31" t="s">
        <v>272</v>
      </c>
      <c r="F59" s="32" t="s">
        <v>273</v>
      </c>
      <c r="G59" s="42" t="s">
        <v>274</v>
      </c>
      <c r="H59" s="42" t="s">
        <v>85</v>
      </c>
      <c r="I59" s="33"/>
      <c r="J59" s="33"/>
      <c r="K59" s="33"/>
      <c r="L59" s="33"/>
      <c r="M59" s="33"/>
      <c r="N59" s="33"/>
      <c r="O59" s="33"/>
      <c r="P59" s="33"/>
      <c r="Q59" s="33"/>
      <c r="R59" s="33"/>
      <c r="S59" s="33"/>
      <c r="T59" s="33"/>
      <c r="U59" s="33"/>
      <c r="V59" s="33"/>
      <c r="W59" s="33"/>
      <c r="X59" s="33"/>
      <c r="Y59" s="33"/>
      <c r="Z59" s="33"/>
      <c r="AA59" s="33"/>
    </row>
    <row r="60">
      <c r="A60" s="34" t="s">
        <v>275</v>
      </c>
      <c r="B60" s="29" t="s">
        <v>276</v>
      </c>
      <c r="C60" s="30" t="s">
        <v>277</v>
      </c>
      <c r="D60" s="31">
        <v>2015.0</v>
      </c>
      <c r="E60" s="31" t="s">
        <v>278</v>
      </c>
      <c r="F60" s="32" t="s">
        <v>279</v>
      </c>
      <c r="G60" s="31" t="s">
        <v>36</v>
      </c>
      <c r="H60" s="33"/>
      <c r="I60" s="33"/>
      <c r="J60" s="33"/>
      <c r="K60" s="33"/>
      <c r="L60" s="33"/>
      <c r="M60" s="33"/>
      <c r="N60" s="33"/>
      <c r="O60" s="33"/>
      <c r="P60" s="33"/>
      <c r="Q60" s="33"/>
      <c r="R60" s="33"/>
      <c r="S60" s="33"/>
      <c r="T60" s="33"/>
      <c r="U60" s="33"/>
      <c r="V60" s="33"/>
      <c r="W60" s="33"/>
      <c r="X60" s="33"/>
      <c r="Y60" s="33"/>
      <c r="Z60" s="33"/>
      <c r="AA60" s="33"/>
    </row>
    <row r="61">
      <c r="A61" s="28" t="s">
        <v>280</v>
      </c>
      <c r="B61" s="29" t="s">
        <v>281</v>
      </c>
      <c r="C61" s="30" t="s">
        <v>282</v>
      </c>
      <c r="D61" s="31">
        <v>2018.0</v>
      </c>
      <c r="E61" s="31" t="s">
        <v>283</v>
      </c>
      <c r="F61" s="32" t="s">
        <v>284</v>
      </c>
      <c r="G61" s="31" t="s">
        <v>285</v>
      </c>
      <c r="H61" s="33"/>
      <c r="I61" s="33"/>
      <c r="J61" s="33"/>
      <c r="K61" s="33"/>
      <c r="L61" s="33"/>
      <c r="M61" s="33"/>
      <c r="N61" s="33"/>
      <c r="O61" s="33"/>
      <c r="P61" s="33"/>
      <c r="Q61" s="33"/>
      <c r="R61" s="33"/>
      <c r="S61" s="33"/>
      <c r="T61" s="33"/>
      <c r="U61" s="33"/>
      <c r="V61" s="33"/>
      <c r="W61" s="33"/>
      <c r="X61" s="33"/>
      <c r="Y61" s="33"/>
      <c r="Z61" s="33"/>
      <c r="AA61" s="33"/>
    </row>
    <row r="62">
      <c r="A62" s="28" t="s">
        <v>286</v>
      </c>
      <c r="B62" s="29" t="s">
        <v>287</v>
      </c>
      <c r="C62" s="30" t="s">
        <v>288</v>
      </c>
      <c r="D62" s="31">
        <v>2019.0</v>
      </c>
      <c r="E62" s="31" t="s">
        <v>289</v>
      </c>
      <c r="F62" s="32" t="s">
        <v>290</v>
      </c>
      <c r="G62" s="31" t="s">
        <v>291</v>
      </c>
      <c r="H62" s="31"/>
      <c r="I62" s="33"/>
      <c r="J62" s="33"/>
      <c r="K62" s="33"/>
      <c r="L62" s="33"/>
      <c r="M62" s="33"/>
      <c r="N62" s="33"/>
      <c r="O62" s="33"/>
      <c r="P62" s="33"/>
      <c r="Q62" s="33"/>
      <c r="R62" s="33"/>
      <c r="S62" s="33"/>
      <c r="T62" s="33"/>
      <c r="U62" s="33"/>
      <c r="V62" s="33"/>
      <c r="W62" s="33"/>
      <c r="X62" s="33"/>
      <c r="Y62" s="33"/>
      <c r="Z62" s="33"/>
      <c r="AA62" s="33"/>
    </row>
    <row r="63">
      <c r="A63" s="28" t="s">
        <v>292</v>
      </c>
      <c r="B63" s="29" t="s">
        <v>293</v>
      </c>
      <c r="C63" s="30" t="s">
        <v>294</v>
      </c>
      <c r="D63" s="31">
        <v>2012.0</v>
      </c>
      <c r="E63" s="31" t="s">
        <v>295</v>
      </c>
      <c r="F63" s="32" t="s">
        <v>296</v>
      </c>
      <c r="G63" s="31" t="s">
        <v>297</v>
      </c>
      <c r="H63" s="33"/>
      <c r="I63" s="33"/>
      <c r="J63" s="33"/>
      <c r="K63" s="33"/>
      <c r="L63" s="33"/>
      <c r="M63" s="33"/>
      <c r="N63" s="33"/>
      <c r="O63" s="33"/>
      <c r="P63" s="33"/>
      <c r="Q63" s="33"/>
      <c r="R63" s="33"/>
      <c r="S63" s="33"/>
      <c r="T63" s="33"/>
      <c r="U63" s="33"/>
      <c r="V63" s="33"/>
      <c r="W63" s="33"/>
      <c r="X63" s="33"/>
      <c r="Y63" s="33"/>
      <c r="Z63" s="33"/>
      <c r="AA63" s="33"/>
    </row>
    <row r="64">
      <c r="A64" s="48" t="s">
        <v>298</v>
      </c>
      <c r="B64" s="29" t="s">
        <v>299</v>
      </c>
      <c r="C64" s="35" t="s">
        <v>300</v>
      </c>
      <c r="D64" s="29">
        <v>2019.0</v>
      </c>
      <c r="E64" s="29" t="s">
        <v>301</v>
      </c>
      <c r="F64" s="67" t="s">
        <v>302</v>
      </c>
      <c r="G64" s="40"/>
      <c r="H64" s="33"/>
      <c r="I64" s="33"/>
      <c r="J64" s="33"/>
      <c r="K64" s="33"/>
      <c r="L64" s="33"/>
      <c r="M64" s="33"/>
      <c r="N64" s="33"/>
      <c r="O64" s="33"/>
      <c r="P64" s="33"/>
      <c r="Q64" s="33"/>
      <c r="R64" s="33"/>
      <c r="S64" s="33"/>
      <c r="T64" s="33"/>
      <c r="U64" s="33"/>
      <c r="V64" s="33"/>
      <c r="W64" s="33"/>
      <c r="X64" s="33"/>
      <c r="Y64" s="33"/>
      <c r="Z64" s="33"/>
      <c r="AA64" s="33"/>
    </row>
    <row r="65">
      <c r="A65" s="28" t="s">
        <v>303</v>
      </c>
      <c r="B65" s="29" t="s">
        <v>304</v>
      </c>
      <c r="C65" s="30" t="s">
        <v>305</v>
      </c>
      <c r="D65" s="31">
        <v>2015.0</v>
      </c>
      <c r="E65" s="31" t="s">
        <v>306</v>
      </c>
      <c r="F65" s="32" t="s">
        <v>307</v>
      </c>
      <c r="G65" s="42" t="s">
        <v>274</v>
      </c>
      <c r="H65" s="42" t="s">
        <v>85</v>
      </c>
      <c r="I65" s="33"/>
      <c r="J65" s="33"/>
      <c r="K65" s="33"/>
      <c r="L65" s="33"/>
      <c r="M65" s="33"/>
      <c r="N65" s="33"/>
      <c r="O65" s="33"/>
      <c r="P65" s="33"/>
      <c r="Q65" s="33"/>
      <c r="R65" s="33"/>
      <c r="S65" s="33"/>
      <c r="T65" s="33"/>
      <c r="U65" s="33"/>
      <c r="V65" s="33"/>
      <c r="W65" s="33"/>
      <c r="X65" s="33"/>
      <c r="Y65" s="33"/>
      <c r="Z65" s="33"/>
      <c r="AA65" s="33"/>
    </row>
    <row r="66">
      <c r="A66" s="28" t="s">
        <v>308</v>
      </c>
      <c r="B66" s="29" t="s">
        <v>309</v>
      </c>
      <c r="C66" s="30" t="s">
        <v>310</v>
      </c>
      <c r="D66" s="31">
        <v>2017.0</v>
      </c>
      <c r="E66" s="31" t="s">
        <v>311</v>
      </c>
      <c r="F66" s="32" t="s">
        <v>312</v>
      </c>
      <c r="G66" s="31" t="s">
        <v>313</v>
      </c>
      <c r="H66" s="31" t="s">
        <v>85</v>
      </c>
      <c r="I66" s="33"/>
      <c r="J66" s="33"/>
      <c r="K66" s="33"/>
      <c r="L66" s="33"/>
      <c r="M66" s="33"/>
      <c r="N66" s="33"/>
      <c r="O66" s="33"/>
      <c r="P66" s="33"/>
      <c r="Q66" s="33"/>
      <c r="R66" s="33"/>
      <c r="S66" s="33"/>
      <c r="T66" s="33"/>
      <c r="U66" s="33"/>
      <c r="V66" s="33"/>
      <c r="W66" s="33"/>
      <c r="X66" s="33"/>
      <c r="Y66" s="33"/>
      <c r="Z66" s="33"/>
      <c r="AA66" s="33"/>
    </row>
    <row r="67">
      <c r="A67" s="28" t="s">
        <v>314</v>
      </c>
      <c r="B67" s="29" t="s">
        <v>186</v>
      </c>
      <c r="C67" s="30" t="s">
        <v>315</v>
      </c>
      <c r="D67" s="31">
        <v>2003.0</v>
      </c>
      <c r="E67" s="31" t="s">
        <v>316</v>
      </c>
      <c r="F67" s="32" t="s">
        <v>317</v>
      </c>
      <c r="G67" s="31" t="s">
        <v>54</v>
      </c>
      <c r="H67" s="33"/>
      <c r="I67" s="33"/>
      <c r="J67" s="33"/>
      <c r="K67" s="33"/>
      <c r="L67" s="33"/>
      <c r="M67" s="33"/>
      <c r="N67" s="33"/>
      <c r="O67" s="33"/>
      <c r="P67" s="33"/>
      <c r="Q67" s="33"/>
      <c r="R67" s="33"/>
      <c r="S67" s="33"/>
      <c r="T67" s="33"/>
      <c r="U67" s="33"/>
      <c r="V67" s="33"/>
      <c r="W67" s="33"/>
      <c r="X67" s="33"/>
      <c r="Y67" s="33"/>
      <c r="Z67" s="33"/>
      <c r="AA67" s="33"/>
    </row>
    <row r="68">
      <c r="A68" s="28" t="s">
        <v>318</v>
      </c>
      <c r="B68" s="31" t="s">
        <v>319</v>
      </c>
      <c r="C68" s="30" t="s">
        <v>320</v>
      </c>
      <c r="D68" s="31">
        <v>2012.0</v>
      </c>
      <c r="E68" s="31" t="s">
        <v>321</v>
      </c>
      <c r="F68" s="54" t="s">
        <v>322</v>
      </c>
      <c r="G68" s="31" t="s">
        <v>36</v>
      </c>
      <c r="H68" s="33"/>
      <c r="I68" s="33"/>
      <c r="J68" s="33"/>
      <c r="K68" s="33"/>
      <c r="L68" s="33"/>
      <c r="M68" s="33"/>
      <c r="N68" s="33"/>
      <c r="O68" s="33"/>
      <c r="P68" s="33"/>
      <c r="Q68" s="33"/>
      <c r="R68" s="33"/>
      <c r="S68" s="33"/>
      <c r="T68" s="33"/>
      <c r="U68" s="33"/>
      <c r="V68" s="33"/>
      <c r="W68" s="33"/>
      <c r="X68" s="33"/>
      <c r="Y68" s="33"/>
      <c r="Z68" s="33"/>
      <c r="AA68" s="33"/>
    </row>
    <row r="69">
      <c r="A69" s="48" t="s">
        <v>323</v>
      </c>
      <c r="B69" s="29" t="s">
        <v>324</v>
      </c>
      <c r="C69" s="66" t="s">
        <v>325</v>
      </c>
      <c r="D69" s="29">
        <v>2015.0</v>
      </c>
      <c r="E69" s="68" t="s">
        <v>326</v>
      </c>
      <c r="F69" s="32" t="s">
        <v>327</v>
      </c>
      <c r="G69" s="29" t="s">
        <v>265</v>
      </c>
      <c r="H69" s="33"/>
      <c r="I69" s="33"/>
      <c r="J69" s="33"/>
      <c r="K69" s="33"/>
      <c r="L69" s="33"/>
      <c r="M69" s="33"/>
      <c r="N69" s="33"/>
      <c r="O69" s="33"/>
      <c r="P69" s="33"/>
      <c r="Q69" s="33"/>
      <c r="R69" s="33"/>
      <c r="S69" s="33"/>
      <c r="T69" s="33"/>
      <c r="U69" s="33"/>
      <c r="V69" s="33"/>
      <c r="W69" s="33"/>
      <c r="X69" s="33"/>
      <c r="Y69" s="33"/>
      <c r="Z69" s="33"/>
      <c r="AA69" s="33"/>
    </row>
    <row r="70">
      <c r="A70" s="28" t="s">
        <v>328</v>
      </c>
      <c r="B70" s="29" t="s">
        <v>329</v>
      </c>
      <c r="C70" s="69" t="s">
        <v>330</v>
      </c>
      <c r="D70" s="70">
        <v>2019.0</v>
      </c>
      <c r="E70" s="31" t="s">
        <v>331</v>
      </c>
      <c r="F70" s="32" t="s">
        <v>332</v>
      </c>
      <c r="G70" s="31" t="s">
        <v>333</v>
      </c>
      <c r="H70" s="33"/>
      <c r="I70" s="33"/>
      <c r="J70" s="33"/>
      <c r="K70" s="33"/>
      <c r="L70" s="33"/>
      <c r="M70" s="33"/>
      <c r="N70" s="33"/>
      <c r="O70" s="33"/>
      <c r="P70" s="33"/>
      <c r="Q70" s="33"/>
      <c r="R70" s="33"/>
      <c r="S70" s="33"/>
      <c r="T70" s="33"/>
      <c r="U70" s="33"/>
      <c r="V70" s="33"/>
      <c r="W70" s="33"/>
      <c r="X70" s="33"/>
      <c r="Y70" s="33"/>
      <c r="Z70" s="33"/>
      <c r="AA70" s="33"/>
    </row>
    <row r="71">
      <c r="A71" s="34" t="s">
        <v>334</v>
      </c>
      <c r="B71" s="29" t="s">
        <v>335</v>
      </c>
      <c r="C71" s="30" t="s">
        <v>336</v>
      </c>
      <c r="D71" s="71">
        <v>2016.0</v>
      </c>
      <c r="E71" s="29" t="s">
        <v>337</v>
      </c>
      <c r="F71" s="49" t="s">
        <v>338</v>
      </c>
      <c r="G71" s="31" t="s">
        <v>54</v>
      </c>
      <c r="H71" s="33"/>
      <c r="I71" s="33"/>
      <c r="J71" s="33"/>
      <c r="K71" s="33"/>
      <c r="L71" s="33"/>
      <c r="M71" s="33"/>
      <c r="N71" s="33"/>
      <c r="O71" s="33"/>
      <c r="P71" s="33"/>
      <c r="Q71" s="33"/>
      <c r="R71" s="33"/>
      <c r="S71" s="33"/>
      <c r="T71" s="33"/>
      <c r="U71" s="33"/>
      <c r="V71" s="33"/>
      <c r="W71" s="33"/>
      <c r="X71" s="33"/>
      <c r="Y71" s="33"/>
      <c r="Z71" s="33"/>
      <c r="AA71" s="33"/>
    </row>
    <row r="72">
      <c r="A72" s="28" t="s">
        <v>339</v>
      </c>
      <c r="B72" s="29" t="s">
        <v>340</v>
      </c>
      <c r="C72" s="30" t="s">
        <v>341</v>
      </c>
      <c r="D72" s="31">
        <v>2018.0</v>
      </c>
      <c r="E72" s="31" t="s">
        <v>342</v>
      </c>
      <c r="F72" s="54" t="s">
        <v>343</v>
      </c>
      <c r="G72" s="31" t="s">
        <v>36</v>
      </c>
      <c r="H72" s="33"/>
      <c r="I72" s="33"/>
      <c r="J72" s="33"/>
      <c r="K72" s="33"/>
      <c r="L72" s="33"/>
      <c r="M72" s="33"/>
      <c r="N72" s="33"/>
      <c r="O72" s="33"/>
      <c r="P72" s="33"/>
      <c r="Q72" s="33"/>
      <c r="R72" s="33"/>
      <c r="S72" s="33"/>
      <c r="T72" s="33"/>
      <c r="U72" s="33"/>
      <c r="V72" s="33"/>
      <c r="W72" s="33"/>
      <c r="X72" s="33"/>
      <c r="Y72" s="33"/>
      <c r="Z72" s="33"/>
      <c r="AA72" s="33"/>
    </row>
    <row r="73">
      <c r="A73" s="28" t="s">
        <v>344</v>
      </c>
      <c r="B73" s="31" t="s">
        <v>345</v>
      </c>
      <c r="C73" s="30" t="s">
        <v>346</v>
      </c>
      <c r="D73" s="31">
        <v>2015.0</v>
      </c>
      <c r="E73" s="31" t="s">
        <v>347</v>
      </c>
      <c r="F73" s="72" t="s">
        <v>348</v>
      </c>
      <c r="G73" s="73" t="s">
        <v>228</v>
      </c>
      <c r="H73" s="33"/>
      <c r="I73" s="33"/>
      <c r="J73" s="33"/>
      <c r="K73" s="33"/>
      <c r="L73" s="33"/>
      <c r="M73" s="33"/>
      <c r="N73" s="33"/>
      <c r="O73" s="33"/>
      <c r="P73" s="33"/>
      <c r="Q73" s="33"/>
      <c r="R73" s="33"/>
      <c r="S73" s="33"/>
      <c r="T73" s="33"/>
      <c r="U73" s="33"/>
      <c r="V73" s="33"/>
      <c r="W73" s="33"/>
      <c r="X73" s="33"/>
      <c r="Y73" s="33"/>
      <c r="Z73" s="33"/>
      <c r="AA73" s="74"/>
    </row>
    <row r="74">
      <c r="A74" s="28" t="s">
        <v>349</v>
      </c>
      <c r="B74" s="29" t="s">
        <v>350</v>
      </c>
      <c r="C74" s="30" t="s">
        <v>351</v>
      </c>
      <c r="D74" s="31">
        <v>2017.0</v>
      </c>
      <c r="E74" s="31" t="s">
        <v>352</v>
      </c>
      <c r="F74" s="32" t="s">
        <v>353</v>
      </c>
      <c r="G74" s="31" t="s">
        <v>48</v>
      </c>
      <c r="H74" s="33"/>
      <c r="I74" s="33"/>
      <c r="J74" s="33"/>
      <c r="K74" s="33"/>
      <c r="L74" s="33"/>
      <c r="M74" s="33"/>
      <c r="N74" s="33"/>
      <c r="O74" s="33"/>
      <c r="P74" s="33"/>
      <c r="Q74" s="33"/>
      <c r="R74" s="33"/>
      <c r="S74" s="33"/>
      <c r="T74" s="33"/>
      <c r="U74" s="33"/>
      <c r="V74" s="33"/>
      <c r="W74" s="33"/>
      <c r="X74" s="33"/>
      <c r="Y74" s="33"/>
      <c r="Z74" s="33"/>
      <c r="AA74" s="33"/>
    </row>
    <row r="75">
      <c r="A75" s="28" t="s">
        <v>354</v>
      </c>
      <c r="B75" s="29" t="s">
        <v>355</v>
      </c>
      <c r="C75" s="30" t="s">
        <v>356</v>
      </c>
      <c r="D75" s="31">
        <v>2016.0</v>
      </c>
      <c r="E75" s="31" t="s">
        <v>357</v>
      </c>
      <c r="F75" s="54" t="s">
        <v>358</v>
      </c>
      <c r="G75" s="31" t="s">
        <v>274</v>
      </c>
      <c r="H75" s="33"/>
      <c r="I75" s="33"/>
      <c r="J75" s="33"/>
      <c r="K75" s="33"/>
      <c r="L75" s="33"/>
      <c r="M75" s="33"/>
      <c r="N75" s="33"/>
      <c r="O75" s="33"/>
      <c r="P75" s="33"/>
      <c r="Q75" s="33"/>
      <c r="R75" s="33"/>
      <c r="S75" s="33"/>
      <c r="T75" s="33"/>
      <c r="U75" s="33"/>
      <c r="V75" s="33"/>
      <c r="W75" s="33"/>
      <c r="X75" s="33"/>
      <c r="Y75" s="33"/>
      <c r="Z75" s="33"/>
      <c r="AA75" s="33"/>
    </row>
    <row r="76">
      <c r="A76" s="28" t="s">
        <v>359</v>
      </c>
      <c r="B76" s="31" t="s">
        <v>360</v>
      </c>
      <c r="C76" s="30" t="s">
        <v>361</v>
      </c>
      <c r="D76" s="31">
        <v>2019.0</v>
      </c>
      <c r="E76" s="31" t="s">
        <v>362</v>
      </c>
      <c r="F76" s="75" t="s">
        <v>363</v>
      </c>
      <c r="G76" s="31" t="s">
        <v>364</v>
      </c>
      <c r="H76" s="33"/>
      <c r="I76" s="33"/>
      <c r="J76" s="33"/>
      <c r="K76" s="33"/>
      <c r="L76" s="33"/>
      <c r="M76" s="33"/>
      <c r="N76" s="33"/>
      <c r="O76" s="33"/>
      <c r="P76" s="33"/>
      <c r="Q76" s="33"/>
      <c r="R76" s="33"/>
      <c r="S76" s="33"/>
      <c r="T76" s="33"/>
      <c r="U76" s="33"/>
      <c r="V76" s="33"/>
      <c r="W76" s="33"/>
      <c r="X76" s="33"/>
      <c r="Y76" s="33"/>
      <c r="Z76" s="33"/>
      <c r="AA76" s="33"/>
    </row>
    <row r="77">
      <c r="A77" s="28" t="s">
        <v>365</v>
      </c>
      <c r="B77" s="29" t="s">
        <v>366</v>
      </c>
      <c r="C77" s="30" t="s">
        <v>367</v>
      </c>
      <c r="D77" s="31">
        <v>2014.0</v>
      </c>
      <c r="E77" s="31" t="s">
        <v>108</v>
      </c>
      <c r="F77" s="32" t="s">
        <v>368</v>
      </c>
      <c r="G77" s="31" t="s">
        <v>54</v>
      </c>
      <c r="H77" s="33"/>
      <c r="I77" s="33"/>
      <c r="J77" s="33"/>
      <c r="K77" s="33"/>
      <c r="L77" s="33"/>
      <c r="M77" s="33"/>
      <c r="N77" s="33"/>
      <c r="O77" s="33"/>
      <c r="P77" s="33"/>
      <c r="Q77" s="33"/>
      <c r="R77" s="33"/>
      <c r="S77" s="33"/>
      <c r="T77" s="33"/>
      <c r="U77" s="33"/>
      <c r="V77" s="33"/>
      <c r="W77" s="33"/>
      <c r="X77" s="33"/>
      <c r="Y77" s="33"/>
      <c r="Z77" s="33"/>
      <c r="AA77" s="33"/>
    </row>
    <row r="78">
      <c r="A78" s="28" t="s">
        <v>369</v>
      </c>
      <c r="B78" s="29" t="s">
        <v>370</v>
      </c>
      <c r="C78" s="30" t="s">
        <v>371</v>
      </c>
      <c r="D78" s="31">
        <v>2016.0</v>
      </c>
      <c r="E78" s="31" t="s">
        <v>372</v>
      </c>
      <c r="F78" s="32" t="s">
        <v>373</v>
      </c>
      <c r="G78" s="42" t="s">
        <v>297</v>
      </c>
      <c r="H78" s="33"/>
      <c r="I78" s="33"/>
      <c r="J78" s="33"/>
      <c r="K78" s="33"/>
      <c r="L78" s="33"/>
      <c r="M78" s="33"/>
      <c r="N78" s="33"/>
      <c r="O78" s="33"/>
      <c r="P78" s="33"/>
      <c r="Q78" s="33"/>
      <c r="R78" s="33"/>
      <c r="S78" s="33"/>
      <c r="T78" s="33"/>
      <c r="U78" s="33"/>
      <c r="V78" s="33"/>
      <c r="W78" s="33"/>
      <c r="X78" s="33"/>
      <c r="Y78" s="33"/>
      <c r="Z78" s="33"/>
      <c r="AA78" s="33"/>
    </row>
    <row r="79">
      <c r="A79" s="48" t="s">
        <v>374</v>
      </c>
      <c r="B79" s="29" t="s">
        <v>148</v>
      </c>
      <c r="C79" s="66" t="s">
        <v>375</v>
      </c>
      <c r="D79" s="29">
        <v>2015.0</v>
      </c>
      <c r="E79" s="68" t="s">
        <v>376</v>
      </c>
      <c r="F79" s="32" t="s">
        <v>377</v>
      </c>
      <c r="G79" s="29" t="s">
        <v>265</v>
      </c>
      <c r="H79" s="33"/>
      <c r="I79" s="33"/>
      <c r="J79" s="33"/>
      <c r="K79" s="33"/>
      <c r="L79" s="33"/>
      <c r="M79" s="33"/>
      <c r="N79" s="33"/>
      <c r="O79" s="33"/>
      <c r="P79" s="33"/>
      <c r="Q79" s="33"/>
      <c r="R79" s="33"/>
      <c r="S79" s="33"/>
      <c r="T79" s="33"/>
      <c r="U79" s="33"/>
      <c r="V79" s="33"/>
      <c r="W79" s="33"/>
      <c r="X79" s="33"/>
      <c r="Y79" s="33"/>
      <c r="Z79" s="33"/>
      <c r="AA79" s="33"/>
    </row>
    <row r="80">
      <c r="A80" s="28" t="s">
        <v>378</v>
      </c>
      <c r="B80" s="29" t="s">
        <v>379</v>
      </c>
      <c r="C80" s="30" t="s">
        <v>380</v>
      </c>
      <c r="D80" s="31">
        <v>2012.0</v>
      </c>
      <c r="E80" s="31" t="s">
        <v>381</v>
      </c>
      <c r="F80" s="32" t="s">
        <v>382</v>
      </c>
      <c r="G80" s="31" t="s">
        <v>36</v>
      </c>
      <c r="H80" s="33"/>
      <c r="I80" s="33"/>
      <c r="J80" s="33"/>
      <c r="K80" s="33"/>
      <c r="L80" s="33"/>
      <c r="M80" s="33"/>
      <c r="N80" s="33"/>
      <c r="O80" s="33"/>
      <c r="P80" s="33"/>
      <c r="Q80" s="33"/>
      <c r="R80" s="33"/>
      <c r="S80" s="33"/>
      <c r="T80" s="33"/>
      <c r="U80" s="33"/>
      <c r="V80" s="33"/>
      <c r="W80" s="33"/>
      <c r="X80" s="33"/>
      <c r="Y80" s="33"/>
      <c r="Z80" s="33"/>
      <c r="AA80" s="33"/>
    </row>
    <row r="81">
      <c r="A81" s="28" t="s">
        <v>383</v>
      </c>
      <c r="B81" s="29" t="s">
        <v>116</v>
      </c>
      <c r="C81" s="30" t="s">
        <v>384</v>
      </c>
      <c r="D81" s="42">
        <v>1967.0</v>
      </c>
      <c r="E81" s="29" t="s">
        <v>385</v>
      </c>
      <c r="F81" s="49" t="s">
        <v>386</v>
      </c>
      <c r="G81" s="42" t="s">
        <v>120</v>
      </c>
      <c r="H81" s="33"/>
      <c r="I81" s="33"/>
      <c r="J81" s="33"/>
      <c r="K81" s="33"/>
      <c r="L81" s="33"/>
      <c r="M81" s="33"/>
      <c r="N81" s="33"/>
      <c r="O81" s="33"/>
      <c r="P81" s="33"/>
      <c r="Q81" s="33"/>
      <c r="R81" s="33"/>
      <c r="S81" s="33"/>
      <c r="T81" s="33"/>
      <c r="U81" s="33"/>
      <c r="V81" s="33"/>
      <c r="W81" s="33"/>
      <c r="X81" s="33"/>
      <c r="Y81" s="33"/>
      <c r="Z81" s="33"/>
      <c r="AA81" s="33"/>
    </row>
    <row r="82">
      <c r="A82" s="48" t="s">
        <v>387</v>
      </c>
      <c r="B82" s="29" t="s">
        <v>91</v>
      </c>
      <c r="C82" s="30" t="s">
        <v>388</v>
      </c>
      <c r="D82" s="31">
        <v>2019.0</v>
      </c>
      <c r="E82" s="31" t="s">
        <v>389</v>
      </c>
      <c r="F82" s="32" t="s">
        <v>390</v>
      </c>
      <c r="G82" s="31" t="s">
        <v>391</v>
      </c>
      <c r="H82" s="33"/>
      <c r="I82" s="33"/>
      <c r="J82" s="33"/>
      <c r="K82" s="33"/>
      <c r="L82" s="33"/>
      <c r="M82" s="33"/>
      <c r="N82" s="33"/>
      <c r="O82" s="33"/>
      <c r="P82" s="33"/>
      <c r="Q82" s="33"/>
      <c r="R82" s="33"/>
      <c r="S82" s="33"/>
      <c r="T82" s="33"/>
      <c r="U82" s="33"/>
      <c r="V82" s="33"/>
      <c r="W82" s="33"/>
      <c r="X82" s="33"/>
      <c r="Y82" s="33"/>
      <c r="Z82" s="33"/>
      <c r="AA82" s="33"/>
    </row>
    <row r="83">
      <c r="A83" s="28" t="s">
        <v>392</v>
      </c>
      <c r="B83" s="29" t="s">
        <v>393</v>
      </c>
      <c r="C83" s="30" t="s">
        <v>394</v>
      </c>
      <c r="D83" s="31">
        <v>2016.0</v>
      </c>
      <c r="E83" s="29" t="s">
        <v>395</v>
      </c>
      <c r="F83" s="32" t="s">
        <v>396</v>
      </c>
      <c r="G83" s="31" t="s">
        <v>36</v>
      </c>
      <c r="H83" s="33"/>
      <c r="I83" s="33"/>
      <c r="J83" s="33"/>
      <c r="K83" s="33"/>
      <c r="L83" s="33"/>
      <c r="M83" s="33"/>
      <c r="N83" s="33"/>
      <c r="O83" s="33"/>
      <c r="P83" s="33"/>
      <c r="Q83" s="33"/>
      <c r="R83" s="33"/>
      <c r="S83" s="33"/>
      <c r="T83" s="33"/>
      <c r="U83" s="33"/>
      <c r="V83" s="33"/>
      <c r="W83" s="33"/>
      <c r="X83" s="33"/>
      <c r="Y83" s="33"/>
      <c r="Z83" s="33"/>
      <c r="AA83" s="33"/>
    </row>
    <row r="84">
      <c r="A84" s="28" t="s">
        <v>397</v>
      </c>
      <c r="B84" s="76" t="s">
        <v>398</v>
      </c>
      <c r="C84" s="30" t="s">
        <v>399</v>
      </c>
      <c r="D84" s="31">
        <v>2016.0</v>
      </c>
      <c r="E84" s="31" t="s">
        <v>400</v>
      </c>
      <c r="F84" s="32" t="s">
        <v>401</v>
      </c>
      <c r="G84" s="31" t="s">
        <v>54</v>
      </c>
      <c r="H84" s="33"/>
      <c r="I84" s="33"/>
      <c r="J84" s="33"/>
      <c r="K84" s="33"/>
      <c r="L84" s="33"/>
      <c r="M84" s="33"/>
      <c r="N84" s="33"/>
      <c r="O84" s="33"/>
      <c r="P84" s="33"/>
      <c r="Q84" s="33"/>
      <c r="R84" s="33"/>
      <c r="S84" s="33"/>
      <c r="T84" s="33"/>
      <c r="U84" s="33"/>
      <c r="V84" s="33"/>
      <c r="W84" s="33"/>
      <c r="X84" s="33"/>
      <c r="Y84" s="33"/>
      <c r="Z84" s="33"/>
      <c r="AA84" s="33"/>
    </row>
    <row r="85">
      <c r="A85" s="34" t="s">
        <v>402</v>
      </c>
      <c r="B85" s="29" t="s">
        <v>403</v>
      </c>
      <c r="C85" s="30" t="s">
        <v>404</v>
      </c>
      <c r="D85" s="31">
        <v>2017.0</v>
      </c>
      <c r="E85" s="31" t="s">
        <v>405</v>
      </c>
      <c r="F85" s="32" t="s">
        <v>406</v>
      </c>
      <c r="G85" s="31" t="s">
        <v>54</v>
      </c>
      <c r="H85" s="33"/>
      <c r="I85" s="33"/>
      <c r="J85" s="33"/>
      <c r="K85" s="33"/>
      <c r="L85" s="33"/>
      <c r="M85" s="33"/>
      <c r="N85" s="33"/>
      <c r="O85" s="33"/>
      <c r="P85" s="33"/>
      <c r="Q85" s="33"/>
      <c r="R85" s="33"/>
      <c r="S85" s="33"/>
      <c r="T85" s="33"/>
      <c r="U85" s="33"/>
      <c r="V85" s="33"/>
      <c r="W85" s="33"/>
      <c r="X85" s="33"/>
      <c r="Y85" s="33"/>
      <c r="Z85" s="33"/>
      <c r="AA85" s="33"/>
    </row>
    <row r="86">
      <c r="A86" s="28" t="s">
        <v>407</v>
      </c>
      <c r="B86" s="31" t="s">
        <v>408</v>
      </c>
      <c r="C86" s="30" t="s">
        <v>409</v>
      </c>
      <c r="D86" s="31">
        <v>2019.0</v>
      </c>
      <c r="E86" s="31" t="s">
        <v>170</v>
      </c>
      <c r="F86" s="72" t="s">
        <v>410</v>
      </c>
      <c r="G86" s="31" t="s">
        <v>274</v>
      </c>
      <c r="H86" s="33"/>
      <c r="I86" s="33"/>
      <c r="J86" s="33"/>
      <c r="K86" s="33"/>
      <c r="L86" s="33"/>
      <c r="M86" s="33"/>
      <c r="N86" s="33"/>
      <c r="O86" s="33"/>
      <c r="P86" s="33"/>
      <c r="Q86" s="33"/>
      <c r="R86" s="33"/>
      <c r="S86" s="33"/>
      <c r="T86" s="33"/>
      <c r="U86" s="33"/>
      <c r="V86" s="33"/>
      <c r="W86" s="33"/>
      <c r="X86" s="33"/>
      <c r="Y86" s="33"/>
      <c r="Z86" s="33"/>
      <c r="AA86" s="33"/>
    </row>
    <row r="87">
      <c r="A87" s="28" t="s">
        <v>411</v>
      </c>
      <c r="B87" s="29" t="s">
        <v>412</v>
      </c>
      <c r="C87" s="30" t="s">
        <v>413</v>
      </c>
      <c r="D87" s="31">
        <v>2018.0</v>
      </c>
      <c r="E87" s="29" t="s">
        <v>28</v>
      </c>
      <c r="F87" s="54" t="s">
        <v>414</v>
      </c>
      <c r="G87" s="31" t="s">
        <v>54</v>
      </c>
      <c r="H87" s="33"/>
      <c r="I87" s="33"/>
      <c r="J87" s="33"/>
      <c r="K87" s="33"/>
      <c r="L87" s="33"/>
      <c r="M87" s="33"/>
      <c r="N87" s="33"/>
      <c r="O87" s="33"/>
      <c r="P87" s="33"/>
      <c r="Q87" s="33"/>
      <c r="R87" s="33"/>
      <c r="S87" s="33"/>
      <c r="T87" s="33"/>
      <c r="U87" s="33"/>
      <c r="V87" s="33"/>
      <c r="W87" s="33"/>
      <c r="X87" s="33"/>
      <c r="Y87" s="33"/>
      <c r="Z87" s="33"/>
      <c r="AA87" s="33"/>
    </row>
    <row r="88">
      <c r="A88" s="48" t="s">
        <v>415</v>
      </c>
      <c r="B88" s="29" t="s">
        <v>416</v>
      </c>
      <c r="C88" s="35" t="s">
        <v>417</v>
      </c>
      <c r="D88" s="36">
        <v>2013.0</v>
      </c>
      <c r="E88" s="36" t="s">
        <v>22</v>
      </c>
      <c r="F88" s="37" t="s">
        <v>418</v>
      </c>
      <c r="G88" s="38" t="s">
        <v>48</v>
      </c>
      <c r="H88" s="33"/>
      <c r="I88" s="33"/>
      <c r="J88" s="33"/>
      <c r="K88" s="33"/>
      <c r="L88" s="33"/>
      <c r="M88" s="33"/>
      <c r="N88" s="33"/>
      <c r="O88" s="33"/>
      <c r="P88" s="33"/>
      <c r="Q88" s="33"/>
      <c r="R88" s="33"/>
      <c r="S88" s="33"/>
      <c r="T88" s="33"/>
      <c r="U88" s="33"/>
      <c r="V88" s="33"/>
      <c r="W88" s="33"/>
      <c r="X88" s="33"/>
      <c r="Y88" s="33"/>
      <c r="Z88" s="33"/>
      <c r="AA88" s="33"/>
    </row>
    <row r="89">
      <c r="A89" s="28" t="s">
        <v>419</v>
      </c>
      <c r="B89" s="29" t="s">
        <v>420</v>
      </c>
      <c r="C89" s="30" t="s">
        <v>421</v>
      </c>
      <c r="D89" s="31">
        <v>2017.0</v>
      </c>
      <c r="E89" s="31" t="s">
        <v>422</v>
      </c>
      <c r="F89" s="32" t="s">
        <v>423</v>
      </c>
      <c r="G89" s="77" t="s">
        <v>24</v>
      </c>
      <c r="H89" s="33"/>
      <c r="I89" s="33"/>
      <c r="J89" s="33"/>
      <c r="K89" s="33"/>
      <c r="L89" s="33"/>
      <c r="M89" s="33"/>
      <c r="N89" s="33"/>
      <c r="O89" s="33"/>
      <c r="P89" s="33"/>
      <c r="Q89" s="33"/>
      <c r="R89" s="33"/>
      <c r="S89" s="33"/>
      <c r="T89" s="33"/>
      <c r="U89" s="33"/>
      <c r="V89" s="33"/>
      <c r="W89" s="33"/>
      <c r="X89" s="33"/>
      <c r="Y89" s="33"/>
      <c r="Z89" s="33"/>
      <c r="AA89" s="33"/>
    </row>
    <row r="90">
      <c r="A90" s="28" t="s">
        <v>424</v>
      </c>
      <c r="B90" s="29" t="s">
        <v>425</v>
      </c>
      <c r="C90" s="30" t="s">
        <v>426</v>
      </c>
      <c r="D90" s="31">
        <v>2020.0</v>
      </c>
      <c r="E90" s="78" t="s">
        <v>422</v>
      </c>
      <c r="F90" s="79" t="s">
        <v>427</v>
      </c>
      <c r="G90" s="31" t="s">
        <v>428</v>
      </c>
      <c r="H90" s="42" t="s">
        <v>85</v>
      </c>
      <c r="I90" s="33"/>
      <c r="J90" s="33"/>
      <c r="K90" s="33"/>
      <c r="L90" s="33"/>
      <c r="M90" s="33"/>
      <c r="N90" s="33"/>
      <c r="O90" s="33"/>
      <c r="P90" s="33"/>
      <c r="Q90" s="33"/>
      <c r="R90" s="33"/>
      <c r="S90" s="33"/>
      <c r="T90" s="33"/>
      <c r="U90" s="33"/>
      <c r="V90" s="33"/>
      <c r="W90" s="33"/>
      <c r="X90" s="33"/>
      <c r="Y90" s="33"/>
      <c r="Z90" s="33"/>
      <c r="AA90" s="33"/>
    </row>
    <row r="91">
      <c r="A91" s="28" t="s">
        <v>429</v>
      </c>
      <c r="B91" s="29" t="s">
        <v>430</v>
      </c>
      <c r="C91" s="30" t="s">
        <v>431</v>
      </c>
      <c r="D91" s="31">
        <v>2012.0</v>
      </c>
      <c r="E91" s="31" t="s">
        <v>432</v>
      </c>
      <c r="F91" s="32" t="s">
        <v>433</v>
      </c>
      <c r="G91" s="42" t="s">
        <v>297</v>
      </c>
      <c r="H91" s="33"/>
      <c r="I91" s="33"/>
      <c r="J91" s="33"/>
      <c r="K91" s="33"/>
      <c r="L91" s="33"/>
      <c r="M91" s="33"/>
      <c r="N91" s="33"/>
      <c r="O91" s="33"/>
      <c r="P91" s="33"/>
      <c r="Q91" s="33"/>
      <c r="R91" s="33"/>
      <c r="S91" s="33"/>
      <c r="T91" s="33"/>
      <c r="U91" s="33"/>
      <c r="V91" s="33"/>
      <c r="W91" s="33"/>
      <c r="X91" s="33"/>
      <c r="Y91" s="33"/>
      <c r="Z91" s="33"/>
      <c r="AA91" s="33"/>
    </row>
    <row r="92">
      <c r="A92" s="28" t="s">
        <v>434</v>
      </c>
      <c r="B92" s="31" t="s">
        <v>435</v>
      </c>
      <c r="C92" s="30" t="s">
        <v>436</v>
      </c>
      <c r="D92" s="31">
        <v>2019.0</v>
      </c>
      <c r="E92" s="29" t="s">
        <v>437</v>
      </c>
      <c r="F92" s="72" t="s">
        <v>438</v>
      </c>
      <c r="G92" s="31" t="s">
        <v>439</v>
      </c>
      <c r="H92" s="33"/>
      <c r="I92" s="33"/>
      <c r="J92" s="33"/>
      <c r="K92" s="33"/>
      <c r="L92" s="33"/>
      <c r="M92" s="33"/>
      <c r="N92" s="33"/>
      <c r="O92" s="33"/>
      <c r="P92" s="33"/>
      <c r="Q92" s="33"/>
      <c r="R92" s="33"/>
      <c r="S92" s="33"/>
      <c r="T92" s="33"/>
      <c r="U92" s="33"/>
      <c r="V92" s="33"/>
      <c r="W92" s="33"/>
      <c r="X92" s="33"/>
      <c r="Y92" s="33"/>
      <c r="Z92" s="33"/>
      <c r="AA92" s="33"/>
    </row>
    <row r="93">
      <c r="A93" s="28" t="s">
        <v>440</v>
      </c>
      <c r="B93" s="29" t="s">
        <v>441</v>
      </c>
      <c r="C93" s="30" t="s">
        <v>442</v>
      </c>
      <c r="D93" s="31">
        <v>2017.0</v>
      </c>
      <c r="E93" s="31" t="s">
        <v>108</v>
      </c>
      <c r="F93" s="32" t="s">
        <v>443</v>
      </c>
      <c r="G93" s="31" t="s">
        <v>444</v>
      </c>
      <c r="H93" s="33"/>
      <c r="I93" s="33"/>
      <c r="J93" s="33"/>
      <c r="K93" s="33"/>
      <c r="L93" s="33"/>
      <c r="M93" s="33"/>
      <c r="N93" s="33"/>
      <c r="O93" s="33"/>
      <c r="P93" s="33"/>
      <c r="Q93" s="33"/>
      <c r="R93" s="33"/>
      <c r="S93" s="33"/>
      <c r="T93" s="33"/>
      <c r="U93" s="33"/>
      <c r="V93" s="33"/>
      <c r="W93" s="33"/>
      <c r="X93" s="33"/>
      <c r="Y93" s="33"/>
      <c r="Z93" s="33"/>
      <c r="AA93" s="33"/>
    </row>
    <row r="94">
      <c r="A94" s="28" t="s">
        <v>445</v>
      </c>
      <c r="B94" s="29" t="s">
        <v>446</v>
      </c>
      <c r="C94" s="30" t="s">
        <v>447</v>
      </c>
      <c r="D94" s="31">
        <v>2019.0</v>
      </c>
      <c r="E94" s="31" t="s">
        <v>22</v>
      </c>
      <c r="F94" s="32" t="s">
        <v>448</v>
      </c>
      <c r="G94" s="31" t="s">
        <v>313</v>
      </c>
      <c r="H94" s="31" t="s">
        <v>85</v>
      </c>
      <c r="I94" s="42" t="s">
        <v>2</v>
      </c>
      <c r="J94" s="33"/>
      <c r="K94" s="33"/>
      <c r="L94" s="33"/>
      <c r="M94" s="33"/>
      <c r="N94" s="33"/>
      <c r="O94" s="33"/>
      <c r="P94" s="33"/>
      <c r="Q94" s="33"/>
      <c r="R94" s="33"/>
      <c r="S94" s="33"/>
      <c r="T94" s="33"/>
      <c r="U94" s="33"/>
      <c r="V94" s="33"/>
      <c r="W94" s="33"/>
      <c r="X94" s="33"/>
      <c r="Y94" s="33"/>
      <c r="Z94" s="33"/>
      <c r="AA94" s="33"/>
    </row>
    <row r="95">
      <c r="A95" s="28" t="s">
        <v>449</v>
      </c>
      <c r="B95" s="29" t="s">
        <v>116</v>
      </c>
      <c r="C95" s="30" t="s">
        <v>450</v>
      </c>
      <c r="D95" s="42">
        <v>1978.0</v>
      </c>
      <c r="E95" s="29" t="s">
        <v>451</v>
      </c>
      <c r="F95" s="49" t="s">
        <v>452</v>
      </c>
      <c r="G95" s="42" t="s">
        <v>120</v>
      </c>
      <c r="H95" s="33"/>
      <c r="I95" s="33"/>
      <c r="J95" s="33"/>
      <c r="K95" s="33"/>
      <c r="L95" s="33"/>
      <c r="M95" s="33"/>
      <c r="N95" s="33"/>
      <c r="O95" s="33"/>
      <c r="P95" s="33"/>
      <c r="Q95" s="33"/>
      <c r="R95" s="33"/>
      <c r="S95" s="33"/>
      <c r="T95" s="33"/>
      <c r="U95" s="33"/>
      <c r="V95" s="33"/>
      <c r="W95" s="33"/>
      <c r="X95" s="33"/>
      <c r="Y95" s="33"/>
      <c r="Z95" s="33"/>
      <c r="AA95" s="33"/>
    </row>
    <row r="96">
      <c r="A96" s="28" t="s">
        <v>453</v>
      </c>
      <c r="B96" s="29" t="s">
        <v>454</v>
      </c>
      <c r="C96" s="30" t="s">
        <v>455</v>
      </c>
      <c r="D96" s="31">
        <v>2015.0</v>
      </c>
      <c r="E96" s="31" t="s">
        <v>456</v>
      </c>
      <c r="F96" s="54" t="s">
        <v>457</v>
      </c>
      <c r="G96" s="31" t="s">
        <v>458</v>
      </c>
      <c r="H96" s="33"/>
      <c r="I96" s="33"/>
      <c r="J96" s="33"/>
      <c r="K96" s="33"/>
      <c r="L96" s="33"/>
      <c r="M96" s="33"/>
      <c r="N96" s="33"/>
      <c r="O96" s="33"/>
      <c r="P96" s="33"/>
      <c r="Q96" s="33"/>
      <c r="R96" s="33"/>
      <c r="S96" s="33"/>
      <c r="T96" s="33"/>
      <c r="U96" s="33"/>
      <c r="V96" s="33"/>
      <c r="W96" s="33"/>
      <c r="X96" s="33"/>
      <c r="Y96" s="33"/>
      <c r="Z96" s="33"/>
      <c r="AA96" s="33"/>
    </row>
    <row r="97">
      <c r="A97" s="80" t="s">
        <v>459</v>
      </c>
      <c r="B97" s="71" t="s">
        <v>460</v>
      </c>
      <c r="C97" s="66" t="s">
        <v>461</v>
      </c>
      <c r="D97" s="71">
        <v>1971.0</v>
      </c>
      <c r="E97" s="81" t="s">
        <v>462</v>
      </c>
      <c r="F97" s="82" t="s">
        <v>463</v>
      </c>
      <c r="G97" s="42" t="s">
        <v>24</v>
      </c>
      <c r="H97" s="33"/>
      <c r="I97" s="33"/>
      <c r="J97" s="33"/>
      <c r="K97" s="33"/>
      <c r="L97" s="33"/>
      <c r="M97" s="33"/>
      <c r="N97" s="33"/>
      <c r="O97" s="33"/>
      <c r="P97" s="33"/>
      <c r="Q97" s="33"/>
      <c r="R97" s="33"/>
      <c r="S97" s="33"/>
      <c r="T97" s="33"/>
      <c r="U97" s="33"/>
      <c r="V97" s="33"/>
      <c r="W97" s="33"/>
      <c r="X97" s="33"/>
      <c r="Y97" s="33"/>
      <c r="Z97" s="33"/>
      <c r="AA97" s="33"/>
    </row>
    <row r="98">
      <c r="A98" s="28" t="s">
        <v>464</v>
      </c>
      <c r="B98" s="31" t="s">
        <v>465</v>
      </c>
      <c r="C98" s="83" t="s">
        <v>466</v>
      </c>
      <c r="D98" s="31">
        <v>2019.0</v>
      </c>
      <c r="E98" s="29" t="s">
        <v>467</v>
      </c>
      <c r="F98" s="72" t="s">
        <v>468</v>
      </c>
      <c r="G98" s="31" t="s">
        <v>469</v>
      </c>
      <c r="H98" s="33"/>
      <c r="I98" s="33"/>
      <c r="J98" s="33"/>
      <c r="K98" s="33"/>
      <c r="L98" s="33"/>
      <c r="M98" s="33"/>
      <c r="N98" s="33"/>
      <c r="O98" s="33"/>
      <c r="P98" s="33"/>
      <c r="Q98" s="33"/>
      <c r="R98" s="33"/>
      <c r="S98" s="33"/>
      <c r="T98" s="33"/>
      <c r="U98" s="33"/>
      <c r="V98" s="33"/>
      <c r="W98" s="33"/>
      <c r="X98" s="33"/>
      <c r="Y98" s="33"/>
      <c r="Z98" s="33"/>
      <c r="AA98" s="33"/>
    </row>
    <row r="99">
      <c r="A99" s="28" t="s">
        <v>470</v>
      </c>
      <c r="B99" s="29" t="s">
        <v>471</v>
      </c>
      <c r="C99" s="30" t="s">
        <v>472</v>
      </c>
      <c r="D99" s="31">
        <v>2019.0</v>
      </c>
      <c r="E99" s="29" t="s">
        <v>473</v>
      </c>
      <c r="F99" s="32" t="s">
        <v>474</v>
      </c>
      <c r="G99" s="31" t="s">
        <v>54</v>
      </c>
      <c r="H99" s="33"/>
      <c r="I99" s="33"/>
      <c r="J99" s="33"/>
      <c r="K99" s="33"/>
      <c r="L99" s="33"/>
      <c r="M99" s="33"/>
      <c r="N99" s="33"/>
      <c r="O99" s="33"/>
      <c r="P99" s="33"/>
      <c r="Q99" s="33"/>
      <c r="R99" s="33"/>
      <c r="S99" s="33"/>
      <c r="T99" s="33"/>
      <c r="U99" s="33"/>
      <c r="V99" s="33"/>
      <c r="W99" s="33"/>
      <c r="X99" s="33"/>
      <c r="Y99" s="33"/>
      <c r="Z99" s="33"/>
      <c r="AA99" s="33"/>
    </row>
    <row r="100">
      <c r="A100" s="28" t="s">
        <v>475</v>
      </c>
      <c r="B100" s="29" t="s">
        <v>476</v>
      </c>
      <c r="C100" s="30" t="s">
        <v>477</v>
      </c>
      <c r="D100" s="31">
        <v>2018.0</v>
      </c>
      <c r="E100" s="29" t="s">
        <v>478</v>
      </c>
      <c r="F100" s="32" t="s">
        <v>479</v>
      </c>
      <c r="G100" s="31" t="s">
        <v>36</v>
      </c>
      <c r="H100" s="33"/>
      <c r="I100" s="33"/>
      <c r="J100" s="33"/>
      <c r="K100" s="33"/>
      <c r="L100" s="33"/>
      <c r="M100" s="33"/>
      <c r="N100" s="33"/>
      <c r="O100" s="33"/>
      <c r="P100" s="33"/>
      <c r="Q100" s="33"/>
      <c r="R100" s="33"/>
      <c r="S100" s="33"/>
      <c r="T100" s="33"/>
      <c r="U100" s="33"/>
      <c r="V100" s="33"/>
      <c r="W100" s="33"/>
      <c r="X100" s="33"/>
      <c r="Y100" s="33"/>
      <c r="Z100" s="33"/>
      <c r="AA100" s="33"/>
    </row>
    <row r="101">
      <c r="A101" s="48" t="s">
        <v>480</v>
      </c>
      <c r="B101" s="29" t="s">
        <v>481</v>
      </c>
      <c r="C101" s="30" t="s">
        <v>482</v>
      </c>
      <c r="D101" s="31">
        <v>2009.0</v>
      </c>
      <c r="E101" s="31" t="s">
        <v>483</v>
      </c>
      <c r="F101" s="32" t="s">
        <v>484</v>
      </c>
      <c r="G101" s="31" t="s">
        <v>54</v>
      </c>
      <c r="H101" s="33"/>
      <c r="I101" s="33"/>
      <c r="J101" s="33"/>
      <c r="K101" s="33"/>
      <c r="L101" s="33"/>
      <c r="M101" s="33"/>
      <c r="N101" s="33"/>
      <c r="O101" s="33"/>
      <c r="P101" s="33"/>
      <c r="Q101" s="33"/>
      <c r="R101" s="33"/>
      <c r="S101" s="33"/>
      <c r="T101" s="33"/>
      <c r="U101" s="33"/>
      <c r="V101" s="33"/>
      <c r="W101" s="33"/>
      <c r="X101" s="33"/>
      <c r="Y101" s="33"/>
      <c r="Z101" s="33"/>
      <c r="AA101" s="33"/>
    </row>
    <row r="102">
      <c r="A102" s="28" t="s">
        <v>485</v>
      </c>
      <c r="B102" s="29" t="s">
        <v>116</v>
      </c>
      <c r="C102" s="30" t="s">
        <v>486</v>
      </c>
      <c r="D102" s="42"/>
      <c r="E102" s="36"/>
      <c r="F102" s="37" t="s">
        <v>487</v>
      </c>
      <c r="G102" s="42" t="s">
        <v>120</v>
      </c>
      <c r="H102" s="33"/>
      <c r="I102" s="33"/>
      <c r="J102" s="33"/>
      <c r="K102" s="33"/>
      <c r="L102" s="33"/>
      <c r="M102" s="33"/>
      <c r="N102" s="33"/>
      <c r="O102" s="33"/>
      <c r="P102" s="33"/>
      <c r="Q102" s="33"/>
      <c r="R102" s="33"/>
      <c r="S102" s="33"/>
      <c r="T102" s="33"/>
      <c r="U102" s="33"/>
      <c r="V102" s="33"/>
      <c r="W102" s="33"/>
      <c r="X102" s="33"/>
      <c r="Y102" s="33"/>
      <c r="Z102" s="33"/>
      <c r="AA102" s="33"/>
    </row>
    <row r="103">
      <c r="A103" s="48" t="s">
        <v>488</v>
      </c>
      <c r="B103" s="29" t="s">
        <v>489</v>
      </c>
      <c r="C103" s="30" t="s">
        <v>490</v>
      </c>
      <c r="D103" s="31">
        <v>2017.0</v>
      </c>
      <c r="E103" s="31" t="s">
        <v>491</v>
      </c>
      <c r="F103" s="32" t="s">
        <v>492</v>
      </c>
      <c r="G103" s="31" t="s">
        <v>24</v>
      </c>
      <c r="H103" s="33"/>
      <c r="I103" s="33"/>
      <c r="J103" s="33"/>
      <c r="K103" s="33"/>
      <c r="L103" s="33"/>
      <c r="M103" s="33"/>
      <c r="N103" s="33"/>
      <c r="O103" s="33"/>
      <c r="P103" s="33"/>
      <c r="Q103" s="33"/>
      <c r="R103" s="33"/>
      <c r="S103" s="33"/>
      <c r="T103" s="33"/>
      <c r="U103" s="33"/>
      <c r="V103" s="33"/>
      <c r="W103" s="33"/>
      <c r="X103" s="33"/>
      <c r="Y103" s="33"/>
      <c r="Z103" s="33"/>
      <c r="AA103" s="33"/>
    </row>
    <row r="104">
      <c r="A104" s="28" t="s">
        <v>493</v>
      </c>
      <c r="B104" s="31" t="s">
        <v>494</v>
      </c>
      <c r="C104" s="30" t="s">
        <v>495</v>
      </c>
      <c r="D104" s="31">
        <v>2018.0</v>
      </c>
      <c r="E104" s="31" t="s">
        <v>496</v>
      </c>
      <c r="F104" s="32" t="s">
        <v>497</v>
      </c>
      <c r="G104" s="31" t="s">
        <v>24</v>
      </c>
      <c r="H104" s="53"/>
      <c r="I104" s="33"/>
      <c r="J104" s="33"/>
      <c r="K104" s="33"/>
      <c r="L104" s="33"/>
      <c r="M104" s="33"/>
      <c r="N104" s="33"/>
      <c r="O104" s="33"/>
      <c r="P104" s="33"/>
      <c r="Q104" s="33"/>
      <c r="R104" s="33"/>
      <c r="S104" s="33"/>
      <c r="T104" s="33"/>
      <c r="U104" s="33"/>
      <c r="V104" s="33"/>
      <c r="W104" s="33"/>
      <c r="X104" s="33"/>
      <c r="Y104" s="33"/>
      <c r="Z104" s="33"/>
      <c r="AA104" s="33"/>
    </row>
    <row r="105">
      <c r="A105" s="84" t="s">
        <v>498</v>
      </c>
      <c r="B105" s="85" t="s">
        <v>499</v>
      </c>
      <c r="C105" s="86" t="s">
        <v>500</v>
      </c>
      <c r="D105" s="87">
        <v>2010.0</v>
      </c>
      <c r="E105" s="85" t="s">
        <v>501</v>
      </c>
      <c r="F105" s="88" t="s">
        <v>502</v>
      </c>
      <c r="G105" s="89" t="s">
        <v>503</v>
      </c>
      <c r="H105" s="89"/>
      <c r="I105" s="33"/>
      <c r="J105" s="90"/>
      <c r="K105" s="90"/>
      <c r="L105" s="90"/>
      <c r="M105" s="90"/>
      <c r="N105" s="90"/>
      <c r="O105" s="90"/>
      <c r="P105" s="90"/>
      <c r="Q105" s="90"/>
      <c r="R105" s="90"/>
      <c r="S105" s="90"/>
      <c r="T105" s="90"/>
      <c r="U105" s="90"/>
      <c r="V105" s="90"/>
      <c r="W105" s="90"/>
      <c r="X105" s="90"/>
      <c r="Y105" s="90"/>
      <c r="Z105" s="90"/>
      <c r="AA105" s="90"/>
    </row>
    <row r="106">
      <c r="A106" s="28" t="s">
        <v>504</v>
      </c>
      <c r="B106" s="29" t="s">
        <v>505</v>
      </c>
      <c r="C106" s="30" t="s">
        <v>506</v>
      </c>
      <c r="D106" s="31">
        <v>2018.0</v>
      </c>
      <c r="E106" s="31" t="s">
        <v>108</v>
      </c>
      <c r="F106" s="32" t="s">
        <v>507</v>
      </c>
      <c r="G106" s="31" t="s">
        <v>24</v>
      </c>
      <c r="H106" s="33"/>
      <c r="I106" s="33"/>
      <c r="J106" s="33"/>
      <c r="K106" s="33"/>
      <c r="L106" s="33"/>
      <c r="M106" s="33"/>
      <c r="N106" s="33"/>
      <c r="O106" s="33"/>
      <c r="P106" s="33"/>
      <c r="Q106" s="33"/>
      <c r="R106" s="33"/>
      <c r="S106" s="33"/>
      <c r="T106" s="33"/>
      <c r="U106" s="33"/>
      <c r="V106" s="33"/>
      <c r="W106" s="33"/>
      <c r="X106" s="33"/>
      <c r="Y106" s="33"/>
      <c r="Z106" s="33"/>
      <c r="AA106" s="33"/>
    </row>
    <row r="107">
      <c r="A107" s="28" t="s">
        <v>508</v>
      </c>
      <c r="B107" s="29" t="s">
        <v>509</v>
      </c>
      <c r="C107" s="30" t="s">
        <v>510</v>
      </c>
      <c r="D107" s="31">
        <v>2019.0</v>
      </c>
      <c r="E107" s="31" t="s">
        <v>511</v>
      </c>
      <c r="F107" s="32" t="s">
        <v>512</v>
      </c>
      <c r="G107" s="31" t="s">
        <v>291</v>
      </c>
      <c r="H107" s="31" t="s">
        <v>85</v>
      </c>
      <c r="I107" s="33"/>
      <c r="J107" s="33"/>
      <c r="K107" s="33"/>
      <c r="L107" s="33"/>
      <c r="M107" s="33"/>
      <c r="N107" s="33"/>
      <c r="O107" s="33"/>
      <c r="P107" s="33"/>
      <c r="Q107" s="33"/>
      <c r="R107" s="33"/>
      <c r="S107" s="33"/>
      <c r="T107" s="33"/>
      <c r="U107" s="33"/>
      <c r="V107" s="33"/>
      <c r="W107" s="33"/>
      <c r="X107" s="33"/>
      <c r="Y107" s="33"/>
      <c r="Z107" s="33"/>
      <c r="AA107" s="33"/>
    </row>
    <row r="108">
      <c r="A108" s="28" t="s">
        <v>513</v>
      </c>
      <c r="B108" s="29" t="s">
        <v>116</v>
      </c>
      <c r="C108" s="30" t="s">
        <v>514</v>
      </c>
      <c r="D108" s="31" t="s">
        <v>116</v>
      </c>
      <c r="E108" s="29" t="s">
        <v>515</v>
      </c>
      <c r="F108" s="49" t="s">
        <v>516</v>
      </c>
      <c r="G108" s="42" t="s">
        <v>120</v>
      </c>
      <c r="H108" s="33"/>
      <c r="I108" s="33"/>
      <c r="J108" s="33"/>
      <c r="K108" s="33"/>
      <c r="L108" s="33"/>
      <c r="M108" s="33"/>
      <c r="N108" s="33"/>
      <c r="O108" s="33"/>
      <c r="P108" s="33"/>
      <c r="Q108" s="33"/>
      <c r="R108" s="33"/>
      <c r="S108" s="33"/>
      <c r="T108" s="33"/>
      <c r="U108" s="33"/>
      <c r="V108" s="33"/>
      <c r="W108" s="33"/>
      <c r="X108" s="33"/>
      <c r="Y108" s="33"/>
      <c r="Z108" s="33"/>
      <c r="AA108" s="33"/>
    </row>
    <row r="109">
      <c r="A109" s="48" t="s">
        <v>517</v>
      </c>
      <c r="B109" s="29" t="s">
        <v>518</v>
      </c>
      <c r="C109" s="35" t="s">
        <v>519</v>
      </c>
      <c r="D109" s="91">
        <v>43658.0</v>
      </c>
      <c r="E109" s="31" t="s">
        <v>520</v>
      </c>
      <c r="F109" s="49" t="s">
        <v>521</v>
      </c>
      <c r="G109" s="31" t="s">
        <v>522</v>
      </c>
      <c r="H109" s="33"/>
      <c r="I109" s="33"/>
      <c r="J109" s="33"/>
      <c r="K109" s="33"/>
      <c r="L109" s="33"/>
      <c r="M109" s="33"/>
      <c r="N109" s="33"/>
      <c r="O109" s="33"/>
      <c r="P109" s="33"/>
      <c r="Q109" s="33"/>
      <c r="R109" s="33"/>
      <c r="S109" s="33"/>
      <c r="T109" s="33"/>
      <c r="U109" s="33"/>
      <c r="V109" s="33"/>
      <c r="W109" s="33"/>
      <c r="X109" s="33"/>
      <c r="Y109" s="33"/>
      <c r="Z109" s="33"/>
      <c r="AA109" s="33"/>
    </row>
    <row r="110">
      <c r="A110" s="28" t="s">
        <v>523</v>
      </c>
      <c r="B110" s="29" t="s">
        <v>186</v>
      </c>
      <c r="C110" s="30" t="s">
        <v>524</v>
      </c>
      <c r="D110" s="31">
        <v>2012.0</v>
      </c>
      <c r="E110" s="31" t="s">
        <v>525</v>
      </c>
      <c r="F110" s="32" t="s">
        <v>526</v>
      </c>
      <c r="G110" s="31" t="s">
        <v>54</v>
      </c>
      <c r="H110" s="33"/>
      <c r="I110" s="33"/>
      <c r="J110" s="33"/>
      <c r="K110" s="33"/>
      <c r="L110" s="33"/>
      <c r="M110" s="33"/>
      <c r="N110" s="33"/>
      <c r="O110" s="33"/>
      <c r="P110" s="33"/>
      <c r="Q110" s="33"/>
      <c r="R110" s="33"/>
      <c r="S110" s="33"/>
      <c r="T110" s="33"/>
      <c r="U110" s="33"/>
      <c r="V110" s="33"/>
      <c r="W110" s="33"/>
      <c r="X110" s="33"/>
      <c r="Y110" s="33"/>
      <c r="Z110" s="33"/>
      <c r="AA110" s="33"/>
    </row>
    <row r="111">
      <c r="A111" s="28" t="s">
        <v>527</v>
      </c>
      <c r="B111" s="29" t="s">
        <v>528</v>
      </c>
      <c r="C111" s="30" t="s">
        <v>529</v>
      </c>
      <c r="D111" s="31">
        <v>2019.0</v>
      </c>
      <c r="E111" s="31" t="s">
        <v>530</v>
      </c>
      <c r="F111" s="32" t="s">
        <v>531</v>
      </c>
      <c r="G111" s="31" t="s">
        <v>444</v>
      </c>
      <c r="H111" s="33"/>
      <c r="I111" s="33"/>
      <c r="J111" s="33"/>
      <c r="K111" s="33"/>
      <c r="L111" s="33"/>
      <c r="M111" s="33"/>
      <c r="N111" s="33"/>
      <c r="O111" s="33"/>
      <c r="P111" s="33"/>
      <c r="Q111" s="33"/>
      <c r="R111" s="33"/>
      <c r="S111" s="33"/>
      <c r="T111" s="33"/>
      <c r="U111" s="33"/>
      <c r="V111" s="33"/>
      <c r="W111" s="33"/>
      <c r="X111" s="33"/>
      <c r="Y111" s="33"/>
      <c r="Z111" s="33"/>
      <c r="AA111" s="33"/>
    </row>
    <row r="112">
      <c r="A112" s="28" t="s">
        <v>532</v>
      </c>
      <c r="B112" s="31" t="s">
        <v>533</v>
      </c>
      <c r="C112" s="30" t="s">
        <v>534</v>
      </c>
      <c r="D112" s="31">
        <v>2013.0</v>
      </c>
      <c r="E112" s="92" t="s">
        <v>535</v>
      </c>
      <c r="F112" s="45" t="s">
        <v>536</v>
      </c>
      <c r="G112" s="31" t="s">
        <v>36</v>
      </c>
      <c r="H112" s="33"/>
      <c r="I112" s="33"/>
      <c r="J112" s="33"/>
      <c r="K112" s="33"/>
      <c r="L112" s="33"/>
      <c r="M112" s="33"/>
      <c r="N112" s="33"/>
      <c r="O112" s="33"/>
      <c r="P112" s="33"/>
      <c r="Q112" s="33"/>
      <c r="R112" s="33"/>
      <c r="S112" s="33"/>
      <c r="T112" s="33"/>
      <c r="U112" s="33"/>
      <c r="V112" s="33"/>
      <c r="W112" s="33"/>
      <c r="X112" s="33"/>
      <c r="Y112" s="33"/>
      <c r="Z112" s="33"/>
      <c r="AA112" s="33"/>
    </row>
    <row r="113">
      <c r="A113" s="93" t="s">
        <v>537</v>
      </c>
      <c r="B113" s="31" t="s">
        <v>538</v>
      </c>
      <c r="C113" s="30" t="s">
        <v>539</v>
      </c>
      <c r="D113" s="31">
        <v>2014.0</v>
      </c>
      <c r="E113" s="31" t="s">
        <v>540</v>
      </c>
      <c r="F113" s="94" t="s">
        <v>536</v>
      </c>
      <c r="G113" s="42" t="s">
        <v>458</v>
      </c>
      <c r="H113" s="43"/>
      <c r="I113" s="43"/>
      <c r="J113" s="44"/>
      <c r="K113" s="44"/>
      <c r="L113" s="44"/>
      <c r="M113" s="44"/>
      <c r="N113" s="44"/>
      <c r="O113" s="44"/>
      <c r="P113" s="44"/>
      <c r="Q113" s="44"/>
      <c r="R113" s="44"/>
      <c r="S113" s="44"/>
      <c r="T113" s="44"/>
      <c r="U113" s="44"/>
      <c r="V113" s="44"/>
      <c r="W113" s="44"/>
      <c r="X113" s="44"/>
      <c r="Y113" s="44"/>
      <c r="Z113" s="44"/>
      <c r="AA113" s="44"/>
    </row>
    <row r="114">
      <c r="A114" s="28" t="s">
        <v>541</v>
      </c>
      <c r="B114" s="29" t="s">
        <v>542</v>
      </c>
      <c r="C114" s="30" t="s">
        <v>543</v>
      </c>
      <c r="D114" s="31">
        <v>2019.0</v>
      </c>
      <c r="E114" s="31" t="s">
        <v>544</v>
      </c>
      <c r="F114" s="32" t="s">
        <v>545</v>
      </c>
      <c r="G114" s="31" t="s">
        <v>54</v>
      </c>
      <c r="H114" s="33"/>
      <c r="I114" s="33"/>
      <c r="J114" s="33"/>
      <c r="K114" s="33"/>
      <c r="L114" s="33"/>
      <c r="M114" s="33"/>
      <c r="N114" s="33"/>
      <c r="O114" s="33"/>
      <c r="P114" s="33"/>
      <c r="Q114" s="33"/>
      <c r="R114" s="33"/>
      <c r="S114" s="33"/>
      <c r="T114" s="33"/>
      <c r="U114" s="33"/>
      <c r="V114" s="33"/>
      <c r="W114" s="33"/>
      <c r="X114" s="33"/>
      <c r="Y114" s="33"/>
      <c r="Z114" s="33"/>
      <c r="AA114" s="33"/>
    </row>
    <row r="115">
      <c r="A115" s="28" t="s">
        <v>546</v>
      </c>
      <c r="B115" s="29" t="s">
        <v>547</v>
      </c>
      <c r="C115" s="30" t="s">
        <v>548</v>
      </c>
      <c r="D115" s="31">
        <v>2016.0</v>
      </c>
      <c r="E115" s="31" t="s">
        <v>46</v>
      </c>
      <c r="F115" s="32" t="s">
        <v>549</v>
      </c>
      <c r="G115" s="31" t="s">
        <v>550</v>
      </c>
      <c r="H115" s="33"/>
      <c r="I115" s="33"/>
      <c r="J115" s="33"/>
      <c r="K115" s="33"/>
      <c r="L115" s="33"/>
      <c r="M115" s="33"/>
      <c r="N115" s="33"/>
      <c r="O115" s="33"/>
      <c r="P115" s="33"/>
      <c r="Q115" s="33"/>
      <c r="R115" s="33"/>
      <c r="S115" s="33"/>
      <c r="T115" s="33"/>
      <c r="U115" s="33"/>
      <c r="V115" s="33"/>
      <c r="W115" s="33"/>
      <c r="X115" s="33"/>
      <c r="Y115" s="33"/>
      <c r="Z115" s="33"/>
      <c r="AA115" s="33"/>
    </row>
    <row r="116">
      <c r="A116" s="28" t="s">
        <v>551</v>
      </c>
      <c r="B116" s="29" t="s">
        <v>551</v>
      </c>
      <c r="C116" s="30" t="s">
        <v>552</v>
      </c>
      <c r="D116" s="31">
        <v>2017.0</v>
      </c>
      <c r="E116" s="31" t="s">
        <v>553</v>
      </c>
      <c r="F116" s="54" t="s">
        <v>554</v>
      </c>
      <c r="G116" s="31" t="s">
        <v>274</v>
      </c>
      <c r="H116" s="33"/>
      <c r="I116" s="33"/>
      <c r="J116" s="33"/>
      <c r="K116" s="33"/>
      <c r="L116" s="33"/>
      <c r="M116" s="33"/>
      <c r="N116" s="33"/>
      <c r="O116" s="33"/>
      <c r="P116" s="33"/>
      <c r="Q116" s="33"/>
      <c r="R116" s="33"/>
      <c r="S116" s="33"/>
      <c r="T116" s="33"/>
      <c r="U116" s="33"/>
      <c r="V116" s="33"/>
      <c r="W116" s="33"/>
      <c r="X116" s="33"/>
      <c r="Y116" s="33"/>
      <c r="Z116" s="33"/>
      <c r="AA116" s="33"/>
    </row>
    <row r="117">
      <c r="A117" s="59" t="s">
        <v>555</v>
      </c>
      <c r="B117" s="42" t="s">
        <v>556</v>
      </c>
      <c r="C117" s="30" t="s">
        <v>557</v>
      </c>
      <c r="D117" s="42">
        <v>1995.0</v>
      </c>
      <c r="E117" s="31" t="s">
        <v>558</v>
      </c>
      <c r="F117" s="32" t="s">
        <v>559</v>
      </c>
      <c r="G117" s="42" t="s">
        <v>48</v>
      </c>
      <c r="H117" s="33"/>
      <c r="I117" s="33"/>
      <c r="J117" s="33"/>
      <c r="K117" s="33"/>
      <c r="L117" s="33"/>
      <c r="M117" s="33"/>
      <c r="N117" s="33"/>
      <c r="O117" s="33"/>
      <c r="P117" s="33"/>
      <c r="Q117" s="33"/>
      <c r="R117" s="33"/>
      <c r="S117" s="33"/>
      <c r="T117" s="33"/>
      <c r="U117" s="33"/>
      <c r="V117" s="33"/>
      <c r="W117" s="33"/>
      <c r="X117" s="33"/>
      <c r="Y117" s="33"/>
      <c r="Z117" s="33"/>
      <c r="AA117" s="33"/>
    </row>
    <row r="118">
      <c r="A118" s="28" t="s">
        <v>560</v>
      </c>
      <c r="B118" s="29" t="s">
        <v>561</v>
      </c>
      <c r="C118" s="30" t="s">
        <v>562</v>
      </c>
      <c r="D118" s="31">
        <v>2014.0</v>
      </c>
      <c r="E118" s="31" t="s">
        <v>563</v>
      </c>
      <c r="F118" s="32" t="s">
        <v>564</v>
      </c>
      <c r="G118" s="31" t="s">
        <v>24</v>
      </c>
      <c r="H118" s="33"/>
      <c r="I118" s="33"/>
      <c r="J118" s="33"/>
      <c r="K118" s="33"/>
      <c r="L118" s="33"/>
      <c r="M118" s="33"/>
      <c r="N118" s="33"/>
      <c r="O118" s="33"/>
      <c r="P118" s="33"/>
      <c r="Q118" s="33"/>
      <c r="R118" s="33"/>
      <c r="S118" s="33"/>
      <c r="T118" s="33"/>
      <c r="U118" s="33"/>
      <c r="V118" s="33"/>
      <c r="W118" s="33"/>
      <c r="X118" s="33"/>
      <c r="Y118" s="33"/>
      <c r="Z118" s="33"/>
      <c r="AA118" s="33"/>
    </row>
    <row r="119">
      <c r="A119" s="28" t="s">
        <v>565</v>
      </c>
      <c r="B119" s="31" t="s">
        <v>116</v>
      </c>
      <c r="C119" s="30" t="s">
        <v>566</v>
      </c>
      <c r="D119" s="42" t="s">
        <v>567</v>
      </c>
      <c r="E119" s="29" t="s">
        <v>568</v>
      </c>
      <c r="F119" s="56" t="str">
        <f>HYPERLINK("https://jlc.org/juveniles-justice","https://jlc.org/juveniles-justice")</f>
        <v>https://jlc.org/juveniles-justice</v>
      </c>
      <c r="G119" s="42" t="s">
        <v>120</v>
      </c>
      <c r="H119" s="33"/>
      <c r="I119" s="33"/>
      <c r="J119" s="33"/>
      <c r="K119" s="33"/>
      <c r="L119" s="33"/>
      <c r="M119" s="33"/>
      <c r="N119" s="33"/>
      <c r="O119" s="33"/>
      <c r="P119" s="33"/>
      <c r="Q119" s="33"/>
      <c r="R119" s="33"/>
      <c r="S119" s="33"/>
      <c r="T119" s="33"/>
      <c r="U119" s="33"/>
      <c r="V119" s="33"/>
      <c r="W119" s="33"/>
      <c r="X119" s="33"/>
      <c r="Y119" s="33"/>
      <c r="Z119" s="33"/>
      <c r="AA119" s="33"/>
    </row>
    <row r="120">
      <c r="A120" s="28" t="s">
        <v>569</v>
      </c>
      <c r="B120" s="29" t="s">
        <v>570</v>
      </c>
      <c r="C120" s="30" t="s">
        <v>571</v>
      </c>
      <c r="D120" s="31">
        <v>2015.0</v>
      </c>
      <c r="E120" s="31" t="s">
        <v>572</v>
      </c>
      <c r="F120" s="32" t="s">
        <v>573</v>
      </c>
      <c r="G120" s="31" t="s">
        <v>54</v>
      </c>
      <c r="H120" s="33"/>
      <c r="I120" s="33"/>
      <c r="J120" s="33"/>
      <c r="K120" s="33"/>
      <c r="L120" s="33"/>
      <c r="M120" s="33"/>
      <c r="N120" s="33"/>
      <c r="O120" s="33"/>
      <c r="P120" s="33"/>
      <c r="Q120" s="33"/>
      <c r="R120" s="33"/>
      <c r="S120" s="33"/>
      <c r="T120" s="33"/>
      <c r="U120" s="33"/>
      <c r="V120" s="33"/>
      <c r="W120" s="33"/>
      <c r="X120" s="33"/>
      <c r="Y120" s="33"/>
      <c r="Z120" s="33"/>
      <c r="AA120" s="33"/>
    </row>
    <row r="121">
      <c r="A121" s="28" t="s">
        <v>574</v>
      </c>
      <c r="B121" s="76" t="s">
        <v>575</v>
      </c>
      <c r="C121" s="30" t="s">
        <v>576</v>
      </c>
      <c r="D121" s="31">
        <v>2015.0</v>
      </c>
      <c r="E121" s="31" t="s">
        <v>577</v>
      </c>
      <c r="F121" s="32" t="s">
        <v>578</v>
      </c>
      <c r="G121" s="31" t="s">
        <v>48</v>
      </c>
      <c r="H121" s="33"/>
      <c r="I121" s="33"/>
      <c r="J121" s="33"/>
      <c r="K121" s="33"/>
      <c r="L121" s="33"/>
      <c r="M121" s="33"/>
      <c r="N121" s="33"/>
      <c r="O121" s="33"/>
      <c r="P121" s="33"/>
      <c r="Q121" s="33"/>
      <c r="R121" s="33"/>
      <c r="S121" s="33"/>
      <c r="T121" s="33"/>
      <c r="U121" s="33"/>
      <c r="V121" s="33"/>
      <c r="W121" s="33"/>
      <c r="X121" s="33"/>
      <c r="Y121" s="33"/>
      <c r="Z121" s="33"/>
      <c r="AA121" s="33"/>
    </row>
    <row r="122">
      <c r="A122" s="28" t="s">
        <v>579</v>
      </c>
      <c r="B122" s="29" t="s">
        <v>580</v>
      </c>
      <c r="C122" s="30" t="s">
        <v>581</v>
      </c>
      <c r="D122" s="31">
        <v>2017.0</v>
      </c>
      <c r="E122" s="31" t="s">
        <v>22</v>
      </c>
      <c r="F122" s="32" t="s">
        <v>582</v>
      </c>
      <c r="G122" s="31" t="s">
        <v>583</v>
      </c>
      <c r="H122" s="31" t="s">
        <v>85</v>
      </c>
      <c r="I122" s="33"/>
      <c r="J122" s="33"/>
      <c r="K122" s="33"/>
      <c r="L122" s="33"/>
      <c r="M122" s="33"/>
      <c r="N122" s="33"/>
      <c r="O122" s="33"/>
      <c r="P122" s="33"/>
      <c r="Q122" s="33"/>
      <c r="R122" s="33"/>
      <c r="S122" s="33"/>
      <c r="T122" s="33"/>
      <c r="U122" s="33"/>
      <c r="V122" s="33"/>
      <c r="W122" s="33"/>
      <c r="X122" s="33"/>
      <c r="Y122" s="33"/>
      <c r="Z122" s="33"/>
      <c r="AA122" s="33"/>
    </row>
    <row r="123">
      <c r="A123" s="93" t="s">
        <v>584</v>
      </c>
      <c r="B123" s="95" t="s">
        <v>585</v>
      </c>
      <c r="C123" s="96" t="s">
        <v>586</v>
      </c>
      <c r="D123" s="95">
        <v>2019.0</v>
      </c>
      <c r="E123" s="97" t="s">
        <v>491</v>
      </c>
      <c r="F123" s="98" t="s">
        <v>587</v>
      </c>
      <c r="G123" s="99" t="s">
        <v>588</v>
      </c>
      <c r="H123" s="100"/>
      <c r="I123" s="43"/>
      <c r="J123" s="101"/>
      <c r="K123" s="101"/>
      <c r="L123" s="101"/>
      <c r="M123" s="101"/>
      <c r="N123" s="101"/>
      <c r="O123" s="101"/>
      <c r="P123" s="101"/>
      <c r="Q123" s="101"/>
      <c r="R123" s="101"/>
      <c r="S123" s="101"/>
      <c r="T123" s="101"/>
      <c r="U123" s="101"/>
      <c r="V123" s="101"/>
      <c r="W123" s="101"/>
      <c r="X123" s="101"/>
      <c r="Y123" s="101"/>
      <c r="Z123" s="101"/>
      <c r="AA123" s="101"/>
    </row>
    <row r="124">
      <c r="A124" s="28" t="s">
        <v>589</v>
      </c>
      <c r="B124" s="31" t="s">
        <v>590</v>
      </c>
      <c r="C124" s="30" t="s">
        <v>591</v>
      </c>
      <c r="D124" s="31">
        <v>2019.0</v>
      </c>
      <c r="E124" s="31" t="s">
        <v>592</v>
      </c>
      <c r="F124" s="32" t="s">
        <v>593</v>
      </c>
      <c r="G124" s="42" t="s">
        <v>48</v>
      </c>
      <c r="H124" s="33"/>
      <c r="I124" s="33"/>
      <c r="J124" s="33"/>
      <c r="K124" s="33"/>
      <c r="L124" s="33"/>
      <c r="M124" s="33"/>
      <c r="N124" s="33"/>
      <c r="O124" s="33"/>
      <c r="P124" s="33"/>
      <c r="Q124" s="33"/>
      <c r="R124" s="33"/>
      <c r="S124" s="33"/>
      <c r="T124" s="33"/>
      <c r="U124" s="33"/>
      <c r="V124" s="33"/>
      <c r="W124" s="33"/>
      <c r="X124" s="33"/>
      <c r="Y124" s="33"/>
      <c r="Z124" s="33"/>
      <c r="AA124" s="33"/>
    </row>
    <row r="125">
      <c r="A125" s="28" t="s">
        <v>594</v>
      </c>
      <c r="B125" s="29" t="s">
        <v>595</v>
      </c>
      <c r="C125" s="30" t="s">
        <v>596</v>
      </c>
      <c r="D125" s="31">
        <v>2018.0</v>
      </c>
      <c r="E125" s="31" t="s">
        <v>597</v>
      </c>
      <c r="F125" s="32" t="s">
        <v>598</v>
      </c>
      <c r="G125" s="31" t="s">
        <v>588</v>
      </c>
      <c r="H125" s="33"/>
      <c r="I125" s="33"/>
      <c r="J125" s="33"/>
      <c r="K125" s="33"/>
      <c r="L125" s="33"/>
      <c r="M125" s="33"/>
      <c r="N125" s="33"/>
      <c r="O125" s="33"/>
      <c r="P125" s="33"/>
      <c r="Q125" s="33"/>
      <c r="R125" s="33"/>
      <c r="S125" s="33"/>
      <c r="T125" s="33"/>
      <c r="U125" s="33"/>
      <c r="V125" s="33"/>
      <c r="W125" s="33"/>
      <c r="X125" s="33"/>
      <c r="Y125" s="33"/>
      <c r="Z125" s="33"/>
      <c r="AA125" s="33"/>
    </row>
    <row r="126">
      <c r="A126" s="28" t="s">
        <v>599</v>
      </c>
      <c r="B126" s="29" t="s">
        <v>600</v>
      </c>
      <c r="C126" s="30" t="s">
        <v>601</v>
      </c>
      <c r="D126" s="31" t="s">
        <v>116</v>
      </c>
      <c r="E126" s="29" t="s">
        <v>602</v>
      </c>
      <c r="F126" s="56" t="str">
        <f>HYPERLINK("https://solitarywatch.org/about-lifelines/","https://solitarywatch.org/about-lifelines/")</f>
        <v>https://solitarywatch.org/about-lifelines/</v>
      </c>
      <c r="G126" s="42" t="s">
        <v>120</v>
      </c>
      <c r="H126" s="33"/>
      <c r="I126" s="33"/>
      <c r="J126" s="33"/>
      <c r="K126" s="33"/>
      <c r="L126" s="33"/>
      <c r="M126" s="33"/>
      <c r="N126" s="33"/>
      <c r="O126" s="33"/>
      <c r="P126" s="33"/>
      <c r="Q126" s="33"/>
      <c r="R126" s="33"/>
      <c r="S126" s="33"/>
      <c r="T126" s="33"/>
      <c r="U126" s="33"/>
      <c r="V126" s="33"/>
      <c r="W126" s="33"/>
      <c r="X126" s="33"/>
      <c r="Y126" s="33"/>
      <c r="Z126" s="33"/>
      <c r="AA126" s="33"/>
    </row>
    <row r="127">
      <c r="A127" s="28" t="s">
        <v>603</v>
      </c>
      <c r="B127" s="29" t="s">
        <v>604</v>
      </c>
      <c r="C127" s="30" t="s">
        <v>605</v>
      </c>
      <c r="D127" s="31">
        <v>2015.0</v>
      </c>
      <c r="E127" s="31" t="s">
        <v>606</v>
      </c>
      <c r="F127" s="32" t="s">
        <v>607</v>
      </c>
      <c r="G127" s="31" t="s">
        <v>24</v>
      </c>
      <c r="H127" s="33"/>
      <c r="I127" s="33"/>
      <c r="J127" s="33"/>
      <c r="K127" s="33"/>
      <c r="L127" s="33"/>
      <c r="M127" s="33"/>
      <c r="N127" s="33"/>
      <c r="O127" s="33"/>
      <c r="P127" s="33"/>
      <c r="Q127" s="33"/>
      <c r="R127" s="33"/>
      <c r="S127" s="33"/>
      <c r="T127" s="33"/>
      <c r="U127" s="33"/>
      <c r="V127" s="33"/>
      <c r="W127" s="33"/>
      <c r="X127" s="33"/>
      <c r="Y127" s="33"/>
      <c r="Z127" s="33"/>
      <c r="AA127" s="33"/>
    </row>
    <row r="128">
      <c r="A128" s="28" t="s">
        <v>608</v>
      </c>
      <c r="B128" s="29" t="s">
        <v>609</v>
      </c>
      <c r="C128" s="30" t="s">
        <v>610</v>
      </c>
      <c r="D128" s="31">
        <v>2019.0</v>
      </c>
      <c r="E128" s="31" t="s">
        <v>108</v>
      </c>
      <c r="F128" s="32" t="s">
        <v>611</v>
      </c>
      <c r="G128" s="31" t="s">
        <v>54</v>
      </c>
      <c r="H128" s="33"/>
      <c r="I128" s="33"/>
      <c r="J128" s="33"/>
      <c r="K128" s="33"/>
      <c r="L128" s="33"/>
      <c r="M128" s="33"/>
      <c r="N128" s="33"/>
      <c r="O128" s="33"/>
      <c r="P128" s="33"/>
      <c r="Q128" s="33"/>
      <c r="R128" s="33"/>
      <c r="S128" s="33"/>
      <c r="T128" s="33"/>
      <c r="U128" s="33"/>
      <c r="V128" s="33"/>
      <c r="W128" s="33"/>
      <c r="X128" s="33"/>
      <c r="Y128" s="33"/>
      <c r="Z128" s="33"/>
      <c r="AA128" s="33"/>
    </row>
    <row r="129">
      <c r="A129" s="28" t="s">
        <v>612</v>
      </c>
      <c r="B129" s="42" t="s">
        <v>613</v>
      </c>
      <c r="C129" s="30" t="s">
        <v>614</v>
      </c>
      <c r="D129" s="31">
        <v>2018.0</v>
      </c>
      <c r="E129" s="31" t="s">
        <v>108</v>
      </c>
      <c r="F129" s="32" t="s">
        <v>615</v>
      </c>
      <c r="G129" s="31" t="s">
        <v>313</v>
      </c>
      <c r="H129" s="31" t="s">
        <v>85</v>
      </c>
      <c r="I129" s="33"/>
      <c r="J129" s="33"/>
      <c r="K129" s="33"/>
      <c r="L129" s="33"/>
      <c r="M129" s="33"/>
      <c r="N129" s="33"/>
      <c r="O129" s="33"/>
      <c r="P129" s="33"/>
      <c r="Q129" s="33"/>
      <c r="R129" s="33"/>
      <c r="S129" s="33"/>
      <c r="T129" s="33"/>
      <c r="U129" s="33"/>
      <c r="V129" s="33"/>
      <c r="W129" s="33"/>
      <c r="X129" s="33"/>
      <c r="Y129" s="33"/>
      <c r="Z129" s="33"/>
      <c r="AA129" s="33"/>
    </row>
    <row r="130">
      <c r="A130" s="28" t="s">
        <v>616</v>
      </c>
      <c r="B130" s="29" t="s">
        <v>617</v>
      </c>
      <c r="C130" s="30" t="s">
        <v>618</v>
      </c>
      <c r="D130" s="31">
        <v>2018.0</v>
      </c>
      <c r="E130" s="31" t="s">
        <v>22</v>
      </c>
      <c r="F130" s="32" t="s">
        <v>619</v>
      </c>
      <c r="G130" s="31" t="s">
        <v>48</v>
      </c>
      <c r="H130" s="33"/>
      <c r="I130" s="33"/>
      <c r="J130" s="33"/>
      <c r="K130" s="33"/>
      <c r="L130" s="33"/>
      <c r="M130" s="33"/>
      <c r="N130" s="33"/>
      <c r="O130" s="33"/>
      <c r="P130" s="33"/>
      <c r="Q130" s="33"/>
      <c r="R130" s="33"/>
      <c r="S130" s="33"/>
      <c r="T130" s="33"/>
      <c r="U130" s="33"/>
      <c r="V130" s="33"/>
      <c r="W130" s="33"/>
      <c r="X130" s="33"/>
      <c r="Y130" s="33"/>
      <c r="Z130" s="33"/>
      <c r="AA130" s="33"/>
    </row>
    <row r="131">
      <c r="A131" s="28" t="s">
        <v>620</v>
      </c>
      <c r="B131" s="29" t="s">
        <v>621</v>
      </c>
      <c r="C131" s="30" t="s">
        <v>622</v>
      </c>
      <c r="D131" s="31">
        <v>2018.0</v>
      </c>
      <c r="E131" s="31" t="s">
        <v>623</v>
      </c>
      <c r="F131" s="54" t="s">
        <v>624</v>
      </c>
      <c r="G131" s="31" t="s">
        <v>625</v>
      </c>
      <c r="H131" s="31" t="s">
        <v>85</v>
      </c>
      <c r="I131" s="33"/>
      <c r="J131" s="33"/>
      <c r="K131" s="33"/>
      <c r="L131" s="33"/>
      <c r="M131" s="33"/>
      <c r="N131" s="33"/>
      <c r="O131" s="33"/>
      <c r="P131" s="33"/>
      <c r="Q131" s="33"/>
      <c r="R131" s="33"/>
      <c r="S131" s="33"/>
      <c r="T131" s="33"/>
      <c r="U131" s="33"/>
      <c r="V131" s="33"/>
      <c r="W131" s="33"/>
      <c r="X131" s="33"/>
      <c r="Y131" s="33"/>
      <c r="Z131" s="33"/>
      <c r="AA131" s="33"/>
    </row>
    <row r="132">
      <c r="A132" s="28" t="s">
        <v>626</v>
      </c>
      <c r="B132" s="29" t="s">
        <v>116</v>
      </c>
      <c r="C132" s="30" t="s">
        <v>627</v>
      </c>
      <c r="D132" s="42" t="s">
        <v>116</v>
      </c>
      <c r="E132" s="29" t="s">
        <v>491</v>
      </c>
      <c r="F132" s="102" t="s">
        <v>628</v>
      </c>
      <c r="G132" s="42" t="s">
        <v>120</v>
      </c>
      <c r="H132" s="33"/>
      <c r="I132" s="33"/>
      <c r="J132" s="33"/>
      <c r="K132" s="33"/>
      <c r="L132" s="33"/>
      <c r="M132" s="33"/>
      <c r="N132" s="33"/>
      <c r="O132" s="33"/>
      <c r="P132" s="33"/>
      <c r="Q132" s="33"/>
      <c r="R132" s="33"/>
      <c r="S132" s="33"/>
      <c r="T132" s="33"/>
      <c r="U132" s="33"/>
      <c r="V132" s="33"/>
      <c r="W132" s="33"/>
      <c r="X132" s="33"/>
      <c r="Y132" s="33"/>
      <c r="Z132" s="33"/>
      <c r="AA132" s="33"/>
    </row>
    <row r="133">
      <c r="A133" s="28" t="s">
        <v>629</v>
      </c>
      <c r="B133" s="29" t="s">
        <v>604</v>
      </c>
      <c r="C133" s="30" t="s">
        <v>630</v>
      </c>
      <c r="D133" s="31">
        <v>2017.0</v>
      </c>
      <c r="E133" s="31" t="s">
        <v>631</v>
      </c>
      <c r="F133" s="54" t="str">
        <f>HYPERLINK("https://youtu.be/dumJHGRmy7I","https://youtu.be/dumJHGRmy7I")</f>
        <v>https://youtu.be/dumJHGRmy7I</v>
      </c>
      <c r="G133" s="31" t="s">
        <v>274</v>
      </c>
      <c r="H133" s="33"/>
      <c r="I133" s="33"/>
      <c r="J133" s="33"/>
      <c r="K133" s="33"/>
      <c r="L133" s="33"/>
      <c r="M133" s="33"/>
      <c r="N133" s="33"/>
      <c r="O133" s="33"/>
      <c r="P133" s="33"/>
      <c r="Q133" s="33"/>
      <c r="R133" s="33"/>
      <c r="S133" s="33"/>
      <c r="T133" s="33"/>
      <c r="U133" s="33"/>
      <c r="V133" s="33"/>
      <c r="W133" s="33"/>
      <c r="X133" s="33"/>
      <c r="Y133" s="33"/>
      <c r="Z133" s="33"/>
      <c r="AA133" s="33"/>
    </row>
    <row r="134">
      <c r="A134" s="103" t="s">
        <v>632</v>
      </c>
      <c r="B134" s="29" t="s">
        <v>633</v>
      </c>
      <c r="C134" s="30" t="s">
        <v>634</v>
      </c>
      <c r="D134" s="31">
        <v>2019.0</v>
      </c>
      <c r="E134" s="31" t="s">
        <v>491</v>
      </c>
      <c r="F134" s="32" t="s">
        <v>635</v>
      </c>
      <c r="G134" s="31" t="s">
        <v>54</v>
      </c>
      <c r="H134" s="33"/>
      <c r="I134" s="33"/>
      <c r="J134" s="33"/>
      <c r="K134" s="33"/>
      <c r="L134" s="33"/>
      <c r="M134" s="33"/>
      <c r="N134" s="33"/>
      <c r="O134" s="33"/>
      <c r="P134" s="33"/>
      <c r="Q134" s="33"/>
      <c r="R134" s="33"/>
      <c r="S134" s="33"/>
      <c r="T134" s="33"/>
      <c r="U134" s="33"/>
      <c r="V134" s="33"/>
      <c r="W134" s="33"/>
      <c r="X134" s="33"/>
      <c r="Y134" s="33"/>
      <c r="Z134" s="33"/>
      <c r="AA134" s="33"/>
    </row>
    <row r="135">
      <c r="A135" s="103" t="s">
        <v>636</v>
      </c>
      <c r="B135" s="29" t="s">
        <v>633</v>
      </c>
      <c r="C135" s="30" t="s">
        <v>637</v>
      </c>
      <c r="D135" s="31">
        <v>2020.0</v>
      </c>
      <c r="E135" s="31" t="s">
        <v>491</v>
      </c>
      <c r="F135" s="104" t="s">
        <v>638</v>
      </c>
      <c r="G135" s="31" t="s">
        <v>639</v>
      </c>
      <c r="H135" s="33"/>
      <c r="I135" s="33"/>
      <c r="J135" s="33"/>
      <c r="K135" s="33"/>
      <c r="L135" s="33"/>
      <c r="M135" s="33"/>
      <c r="N135" s="33"/>
      <c r="O135" s="33"/>
      <c r="P135" s="33"/>
      <c r="Q135" s="33"/>
      <c r="R135" s="33"/>
      <c r="S135" s="33"/>
      <c r="T135" s="33"/>
      <c r="U135" s="33"/>
      <c r="V135" s="33"/>
      <c r="W135" s="33"/>
      <c r="X135" s="33"/>
      <c r="Y135" s="33"/>
      <c r="Z135" s="33"/>
      <c r="AA135" s="33"/>
    </row>
    <row r="136">
      <c r="A136" s="28" t="s">
        <v>640</v>
      </c>
      <c r="B136" s="29" t="s">
        <v>116</v>
      </c>
      <c r="C136" s="30" t="s">
        <v>641</v>
      </c>
      <c r="D136" s="31" t="s">
        <v>116</v>
      </c>
      <c r="E136" s="31" t="s">
        <v>642</v>
      </c>
      <c r="F136" s="49" t="s">
        <v>643</v>
      </c>
      <c r="G136" s="42" t="s">
        <v>120</v>
      </c>
      <c r="H136" s="33"/>
      <c r="I136" s="33"/>
      <c r="J136" s="33"/>
      <c r="K136" s="33"/>
      <c r="L136" s="33"/>
      <c r="M136" s="33"/>
      <c r="N136" s="33"/>
      <c r="O136" s="33"/>
      <c r="P136" s="33"/>
      <c r="Q136" s="33"/>
      <c r="R136" s="33"/>
      <c r="S136" s="33"/>
      <c r="T136" s="33"/>
      <c r="U136" s="33"/>
      <c r="V136" s="33"/>
      <c r="W136" s="33"/>
      <c r="X136" s="33"/>
      <c r="Y136" s="33"/>
      <c r="Z136" s="33"/>
      <c r="AA136" s="33"/>
    </row>
    <row r="137">
      <c r="A137" s="28" t="s">
        <v>644</v>
      </c>
      <c r="B137" s="29" t="s">
        <v>350</v>
      </c>
      <c r="C137" s="30" t="s">
        <v>645</v>
      </c>
      <c r="D137" s="31">
        <v>2017.0</v>
      </c>
      <c r="E137" s="31" t="s">
        <v>646</v>
      </c>
      <c r="F137" s="32" t="s">
        <v>647</v>
      </c>
      <c r="G137" s="31" t="s">
        <v>48</v>
      </c>
      <c r="H137" s="33"/>
      <c r="I137" s="33"/>
      <c r="J137" s="33"/>
      <c r="K137" s="33"/>
      <c r="L137" s="33"/>
      <c r="M137" s="33"/>
      <c r="N137" s="33"/>
      <c r="O137" s="33"/>
      <c r="P137" s="33"/>
      <c r="Q137" s="33"/>
      <c r="R137" s="33"/>
      <c r="S137" s="33"/>
      <c r="T137" s="33"/>
      <c r="U137" s="33"/>
      <c r="V137" s="33"/>
      <c r="W137" s="33"/>
      <c r="X137" s="33"/>
      <c r="Y137" s="33"/>
      <c r="Z137" s="33"/>
      <c r="AA137" s="33"/>
    </row>
    <row r="138">
      <c r="A138" s="28" t="s">
        <v>648</v>
      </c>
      <c r="B138" s="29" t="s">
        <v>649</v>
      </c>
      <c r="C138" s="30" t="s">
        <v>650</v>
      </c>
      <c r="D138" s="31">
        <v>2018.0</v>
      </c>
      <c r="E138" s="31" t="s">
        <v>651</v>
      </c>
      <c r="F138" s="32" t="s">
        <v>652</v>
      </c>
      <c r="G138" s="42" t="s">
        <v>653</v>
      </c>
      <c r="H138" s="33"/>
      <c r="I138" s="33"/>
      <c r="J138" s="33"/>
      <c r="K138" s="33"/>
      <c r="L138" s="33"/>
      <c r="M138" s="33"/>
      <c r="N138" s="33"/>
      <c r="O138" s="33"/>
      <c r="P138" s="33"/>
      <c r="Q138" s="33"/>
      <c r="R138" s="33"/>
      <c r="S138" s="33"/>
      <c r="T138" s="33"/>
      <c r="U138" s="33"/>
      <c r="V138" s="33"/>
      <c r="W138" s="33"/>
      <c r="X138" s="33"/>
      <c r="Y138" s="33"/>
      <c r="Z138" s="33"/>
      <c r="AA138" s="33"/>
    </row>
    <row r="139">
      <c r="A139" s="28" t="s">
        <v>654</v>
      </c>
      <c r="B139" s="78" t="s">
        <v>655</v>
      </c>
      <c r="C139" s="30" t="s">
        <v>656</v>
      </c>
      <c r="D139" s="31" t="s">
        <v>657</v>
      </c>
      <c r="E139" s="31" t="s">
        <v>658</v>
      </c>
      <c r="F139" s="32" t="s">
        <v>659</v>
      </c>
      <c r="G139" s="42" t="s">
        <v>653</v>
      </c>
      <c r="H139" s="33"/>
      <c r="I139" s="33"/>
      <c r="J139" s="33"/>
      <c r="K139" s="33"/>
      <c r="L139" s="33"/>
      <c r="M139" s="33"/>
      <c r="N139" s="33"/>
      <c r="O139" s="33"/>
      <c r="P139" s="33"/>
      <c r="Q139" s="33"/>
      <c r="R139" s="33"/>
      <c r="S139" s="33"/>
      <c r="T139" s="33"/>
      <c r="U139" s="33"/>
      <c r="V139" s="33"/>
      <c r="W139" s="33"/>
      <c r="X139" s="33"/>
      <c r="Y139" s="33"/>
      <c r="Z139" s="33"/>
      <c r="AA139" s="33"/>
    </row>
    <row r="140">
      <c r="A140" s="28" t="s">
        <v>660</v>
      </c>
      <c r="B140" s="29" t="s">
        <v>661</v>
      </c>
      <c r="C140" s="30" t="s">
        <v>662</v>
      </c>
      <c r="D140" s="31">
        <v>2003.0</v>
      </c>
      <c r="E140" s="31" t="s">
        <v>663</v>
      </c>
      <c r="F140" s="32" t="s">
        <v>664</v>
      </c>
      <c r="G140" s="31" t="s">
        <v>36</v>
      </c>
      <c r="H140" s="33"/>
      <c r="I140" s="33"/>
      <c r="J140" s="33"/>
      <c r="K140" s="33"/>
      <c r="L140" s="33"/>
      <c r="M140" s="33"/>
      <c r="N140" s="33"/>
      <c r="O140" s="33"/>
      <c r="P140" s="33"/>
      <c r="Q140" s="33"/>
      <c r="R140" s="33"/>
      <c r="S140" s="33"/>
      <c r="T140" s="33"/>
      <c r="U140" s="33"/>
      <c r="V140" s="33"/>
      <c r="W140" s="33"/>
      <c r="X140" s="33"/>
      <c r="Y140" s="33"/>
      <c r="Z140" s="33"/>
      <c r="AA140" s="33"/>
    </row>
    <row r="141">
      <c r="A141" s="105" t="s">
        <v>665</v>
      </c>
      <c r="B141" s="85" t="s">
        <v>666</v>
      </c>
      <c r="C141" s="106" t="s">
        <v>667</v>
      </c>
      <c r="D141" s="107">
        <v>2013.0</v>
      </c>
      <c r="E141" s="85" t="s">
        <v>668</v>
      </c>
      <c r="F141" s="88" t="s">
        <v>669</v>
      </c>
      <c r="G141" s="85" t="s">
        <v>48</v>
      </c>
      <c r="H141" s="89"/>
      <c r="I141" s="33"/>
      <c r="J141" s="90"/>
      <c r="K141" s="90"/>
      <c r="L141" s="90"/>
      <c r="M141" s="90"/>
      <c r="N141" s="90"/>
      <c r="O141" s="90"/>
      <c r="P141" s="90"/>
      <c r="Q141" s="90"/>
      <c r="R141" s="90"/>
      <c r="S141" s="90"/>
      <c r="T141" s="90"/>
      <c r="U141" s="90"/>
      <c r="V141" s="90"/>
      <c r="W141" s="90"/>
      <c r="X141" s="90"/>
      <c r="Y141" s="90"/>
      <c r="Z141" s="90"/>
      <c r="AA141" s="90"/>
    </row>
    <row r="142">
      <c r="A142" s="52" t="s">
        <v>670</v>
      </c>
      <c r="B142" s="53" t="s">
        <v>671</v>
      </c>
      <c r="C142" s="55" t="s">
        <v>672</v>
      </c>
      <c r="D142" s="31">
        <v>2015.0</v>
      </c>
      <c r="E142" s="61" t="s">
        <v>673</v>
      </c>
      <c r="F142" s="108" t="str">
        <f>HYPERLINK("http://sfbayview.com/2015/05/moving-forward-with-our-fight-to-end-solitary-confinement/","http://sfbayview.com/2015/05/moving-forward-with-our-fight-to-end-solitary-confinement/")</f>
        <v>http://sfbayview.com/2015/05/moving-forward-with-our-fight-to-end-solitary-confinement/</v>
      </c>
      <c r="G142" s="42" t="s">
        <v>48</v>
      </c>
      <c r="H142" s="33"/>
      <c r="I142" s="33"/>
      <c r="J142" s="33"/>
      <c r="K142" s="33"/>
      <c r="L142" s="33"/>
      <c r="M142" s="33"/>
      <c r="N142" s="33"/>
      <c r="O142" s="33"/>
      <c r="P142" s="33"/>
      <c r="Q142" s="33"/>
      <c r="R142" s="33"/>
      <c r="S142" s="33"/>
      <c r="T142" s="33"/>
      <c r="U142" s="33"/>
      <c r="V142" s="33"/>
      <c r="W142" s="33"/>
      <c r="X142" s="33"/>
      <c r="Y142" s="33"/>
      <c r="Z142" s="33"/>
      <c r="AA142" s="33"/>
    </row>
    <row r="143">
      <c r="A143" s="48" t="s">
        <v>674</v>
      </c>
      <c r="B143" s="29" t="s">
        <v>675</v>
      </c>
      <c r="C143" s="35" t="s">
        <v>676</v>
      </c>
      <c r="D143" s="29">
        <v>2013.0</v>
      </c>
      <c r="E143" s="31" t="s">
        <v>677</v>
      </c>
      <c r="F143" s="32" t="s">
        <v>678</v>
      </c>
      <c r="G143" s="29" t="s">
        <v>265</v>
      </c>
      <c r="H143" s="33"/>
      <c r="I143" s="33"/>
      <c r="J143" s="33"/>
      <c r="K143" s="33"/>
      <c r="L143" s="33"/>
      <c r="M143" s="33"/>
      <c r="N143" s="33"/>
      <c r="O143" s="33"/>
      <c r="P143" s="33"/>
      <c r="Q143" s="33"/>
      <c r="R143" s="33"/>
      <c r="S143" s="33"/>
      <c r="T143" s="33"/>
      <c r="U143" s="33"/>
      <c r="V143" s="33"/>
      <c r="W143" s="33"/>
      <c r="X143" s="33"/>
      <c r="Y143" s="33"/>
      <c r="Z143" s="33"/>
      <c r="AA143" s="33"/>
    </row>
    <row r="144">
      <c r="A144" s="48" t="s">
        <v>679</v>
      </c>
      <c r="B144" s="29" t="s">
        <v>675</v>
      </c>
      <c r="C144" s="66" t="s">
        <v>680</v>
      </c>
      <c r="D144" s="29">
        <v>2013.0</v>
      </c>
      <c r="E144" s="29" t="s">
        <v>681</v>
      </c>
      <c r="F144" s="32" t="s">
        <v>678</v>
      </c>
      <c r="G144" s="29" t="s">
        <v>265</v>
      </c>
      <c r="H144" s="33"/>
      <c r="I144" s="33"/>
      <c r="J144" s="33"/>
      <c r="K144" s="33"/>
      <c r="L144" s="33"/>
      <c r="M144" s="33"/>
      <c r="N144" s="33"/>
      <c r="O144" s="33"/>
      <c r="P144" s="33"/>
      <c r="Q144" s="33"/>
      <c r="R144" s="33"/>
      <c r="S144" s="33"/>
      <c r="T144" s="33"/>
      <c r="U144" s="33"/>
      <c r="V144" s="33"/>
      <c r="W144" s="33"/>
      <c r="X144" s="33"/>
      <c r="Y144" s="33"/>
      <c r="Z144" s="33"/>
      <c r="AA144" s="33"/>
    </row>
    <row r="145">
      <c r="A145" s="28" t="s">
        <v>682</v>
      </c>
      <c r="B145" s="29" t="s">
        <v>683</v>
      </c>
      <c r="C145" s="30" t="s">
        <v>684</v>
      </c>
      <c r="D145" s="31">
        <v>2014.0</v>
      </c>
      <c r="E145" s="31" t="s">
        <v>685</v>
      </c>
      <c r="F145" s="32" t="s">
        <v>686</v>
      </c>
      <c r="G145" s="31" t="s">
        <v>48</v>
      </c>
      <c r="H145" s="33"/>
      <c r="I145" s="33"/>
      <c r="J145" s="33"/>
      <c r="K145" s="33"/>
      <c r="L145" s="33"/>
      <c r="M145" s="33"/>
      <c r="N145" s="33"/>
      <c r="O145" s="33"/>
      <c r="P145" s="33"/>
      <c r="Q145" s="33"/>
      <c r="R145" s="33"/>
      <c r="S145" s="33"/>
      <c r="T145" s="33"/>
      <c r="U145" s="33"/>
      <c r="V145" s="33"/>
      <c r="W145" s="33"/>
      <c r="X145" s="33"/>
      <c r="Y145" s="33"/>
      <c r="Z145" s="33"/>
      <c r="AA145" s="33"/>
    </row>
    <row r="146">
      <c r="A146" s="28" t="s">
        <v>687</v>
      </c>
      <c r="B146" s="29" t="s">
        <v>688</v>
      </c>
      <c r="C146" s="30" t="s">
        <v>689</v>
      </c>
      <c r="D146" s="31">
        <v>2016.0</v>
      </c>
      <c r="E146" s="31" t="s">
        <v>22</v>
      </c>
      <c r="F146" s="32" t="s">
        <v>690</v>
      </c>
      <c r="G146" s="31" t="s">
        <v>691</v>
      </c>
      <c r="H146" s="33"/>
      <c r="I146" s="33"/>
      <c r="J146" s="33"/>
      <c r="K146" s="33"/>
      <c r="L146" s="33"/>
      <c r="M146" s="33"/>
      <c r="N146" s="33"/>
      <c r="O146" s="33"/>
      <c r="P146" s="33"/>
      <c r="Q146" s="33"/>
      <c r="R146" s="33"/>
      <c r="S146" s="33"/>
      <c r="T146" s="33"/>
      <c r="U146" s="33"/>
      <c r="V146" s="33"/>
      <c r="W146" s="33"/>
      <c r="X146" s="33"/>
      <c r="Y146" s="33"/>
      <c r="Z146" s="33"/>
      <c r="AA146" s="33"/>
    </row>
    <row r="147">
      <c r="A147" s="109" t="s">
        <v>692</v>
      </c>
      <c r="B147" s="29" t="s">
        <v>693</v>
      </c>
      <c r="C147" s="30" t="s">
        <v>694</v>
      </c>
      <c r="D147" s="42">
        <v>1998.0</v>
      </c>
      <c r="E147" s="29" t="s">
        <v>695</v>
      </c>
      <c r="F147" s="49" t="s">
        <v>696</v>
      </c>
      <c r="G147" s="42" t="s">
        <v>120</v>
      </c>
      <c r="H147" s="33"/>
      <c r="I147" s="33"/>
      <c r="J147" s="33"/>
      <c r="K147" s="33"/>
      <c r="L147" s="33"/>
      <c r="M147" s="33"/>
      <c r="N147" s="33"/>
      <c r="O147" s="33"/>
      <c r="P147" s="33"/>
      <c r="Q147" s="33"/>
      <c r="R147" s="33"/>
      <c r="S147" s="33"/>
      <c r="T147" s="33"/>
      <c r="U147" s="33"/>
      <c r="V147" s="33"/>
      <c r="W147" s="33"/>
      <c r="X147" s="33"/>
      <c r="Y147" s="33"/>
      <c r="Z147" s="33"/>
      <c r="AA147" s="33"/>
    </row>
    <row r="148">
      <c r="A148" s="28" t="s">
        <v>697</v>
      </c>
      <c r="B148" s="42" t="s">
        <v>698</v>
      </c>
      <c r="C148" s="30" t="s">
        <v>699</v>
      </c>
      <c r="D148" s="42">
        <v>2006.0</v>
      </c>
      <c r="E148" s="29" t="s">
        <v>700</v>
      </c>
      <c r="F148" s="49" t="s">
        <v>701</v>
      </c>
      <c r="G148" s="42" t="s">
        <v>120</v>
      </c>
      <c r="H148" s="33"/>
      <c r="I148" s="33"/>
      <c r="J148" s="33"/>
      <c r="K148" s="33"/>
      <c r="L148" s="33"/>
      <c r="M148" s="33"/>
      <c r="N148" s="33"/>
      <c r="O148" s="33"/>
      <c r="P148" s="33"/>
      <c r="Q148" s="33"/>
      <c r="R148" s="33"/>
      <c r="S148" s="33"/>
      <c r="T148" s="33"/>
      <c r="U148" s="33"/>
      <c r="V148" s="33"/>
      <c r="W148" s="33"/>
      <c r="X148" s="33"/>
      <c r="Y148" s="33"/>
      <c r="Z148" s="33"/>
      <c r="AA148" s="33"/>
    </row>
    <row r="149">
      <c r="A149" s="28" t="s">
        <v>702</v>
      </c>
      <c r="B149" s="29" t="s">
        <v>116</v>
      </c>
      <c r="C149" s="30" t="s">
        <v>703</v>
      </c>
      <c r="D149" s="42">
        <v>2012.0</v>
      </c>
      <c r="E149" s="29" t="s">
        <v>704</v>
      </c>
      <c r="F149" s="49" t="s">
        <v>705</v>
      </c>
      <c r="G149" s="42" t="s">
        <v>120</v>
      </c>
      <c r="H149" s="33"/>
      <c r="I149" s="33"/>
      <c r="J149" s="33"/>
      <c r="K149" s="33"/>
      <c r="L149" s="33"/>
      <c r="M149" s="33"/>
      <c r="N149" s="33"/>
      <c r="O149" s="33"/>
      <c r="P149" s="33"/>
      <c r="Q149" s="33"/>
      <c r="R149" s="33"/>
      <c r="S149" s="33"/>
      <c r="T149" s="33"/>
      <c r="U149" s="33"/>
      <c r="V149" s="33"/>
      <c r="W149" s="33"/>
      <c r="X149" s="33"/>
      <c r="Y149" s="33"/>
      <c r="Z149" s="33"/>
      <c r="AA149" s="33"/>
    </row>
    <row r="150">
      <c r="A150" s="48" t="s">
        <v>706</v>
      </c>
      <c r="B150" s="31" t="s">
        <v>131</v>
      </c>
      <c r="C150" s="30" t="s">
        <v>707</v>
      </c>
      <c r="D150" s="31">
        <v>2019.0</v>
      </c>
      <c r="E150" s="31" t="s">
        <v>708</v>
      </c>
      <c r="F150" s="32" t="s">
        <v>709</v>
      </c>
      <c r="G150" s="31" t="s">
        <v>313</v>
      </c>
      <c r="H150" s="42" t="s">
        <v>85</v>
      </c>
      <c r="I150" s="33"/>
      <c r="J150" s="33"/>
      <c r="K150" s="33"/>
      <c r="L150" s="33"/>
      <c r="M150" s="33"/>
      <c r="N150" s="33"/>
      <c r="O150" s="33"/>
      <c r="P150" s="33"/>
      <c r="Q150" s="33"/>
      <c r="R150" s="33"/>
      <c r="S150" s="33"/>
      <c r="T150" s="33"/>
      <c r="U150" s="33"/>
      <c r="V150" s="33"/>
      <c r="W150" s="33"/>
      <c r="X150" s="33"/>
      <c r="Y150" s="33"/>
      <c r="Z150" s="33"/>
      <c r="AA150" s="33"/>
    </row>
    <row r="151">
      <c r="A151" s="28" t="s">
        <v>710</v>
      </c>
      <c r="B151" s="29" t="s">
        <v>711</v>
      </c>
      <c r="C151" s="30" t="s">
        <v>712</v>
      </c>
      <c r="D151" s="31">
        <v>2018.0</v>
      </c>
      <c r="E151" s="29" t="s">
        <v>713</v>
      </c>
      <c r="F151" s="32" t="s">
        <v>714</v>
      </c>
      <c r="G151" s="31" t="s">
        <v>715</v>
      </c>
      <c r="H151" s="33"/>
      <c r="I151" s="33"/>
      <c r="J151" s="33"/>
      <c r="K151" s="33"/>
      <c r="L151" s="33"/>
      <c r="M151" s="33"/>
      <c r="N151" s="33"/>
      <c r="O151" s="33"/>
      <c r="P151" s="33"/>
      <c r="Q151" s="33"/>
      <c r="R151" s="33"/>
      <c r="S151" s="33"/>
      <c r="T151" s="33"/>
      <c r="U151" s="33"/>
      <c r="V151" s="33"/>
      <c r="W151" s="33"/>
      <c r="X151" s="33"/>
      <c r="Y151" s="33"/>
      <c r="Z151" s="33"/>
      <c r="AA151" s="33"/>
    </row>
    <row r="152">
      <c r="A152" s="28" t="s">
        <v>716</v>
      </c>
      <c r="B152" s="29" t="s">
        <v>116</v>
      </c>
      <c r="C152" s="30" t="s">
        <v>717</v>
      </c>
      <c r="D152" s="42" t="s">
        <v>116</v>
      </c>
      <c r="E152" s="29" t="s">
        <v>718</v>
      </c>
      <c r="F152" s="49" t="s">
        <v>719</v>
      </c>
      <c r="G152" s="42" t="s">
        <v>120</v>
      </c>
      <c r="H152" s="33"/>
      <c r="I152" s="33"/>
      <c r="J152" s="33"/>
      <c r="K152" s="33"/>
      <c r="L152" s="33"/>
      <c r="M152" s="33"/>
      <c r="N152" s="33"/>
      <c r="O152" s="33"/>
      <c r="P152" s="33"/>
      <c r="Q152" s="33"/>
      <c r="R152" s="33"/>
      <c r="S152" s="33"/>
      <c r="T152" s="33"/>
      <c r="U152" s="33"/>
      <c r="V152" s="33"/>
      <c r="W152" s="33"/>
      <c r="X152" s="33"/>
      <c r="Y152" s="33"/>
      <c r="Z152" s="33"/>
      <c r="AA152" s="33"/>
    </row>
    <row r="153">
      <c r="A153" s="28" t="s">
        <v>720</v>
      </c>
      <c r="B153" s="31" t="s">
        <v>721</v>
      </c>
      <c r="C153" s="30" t="s">
        <v>722</v>
      </c>
      <c r="D153" s="31">
        <v>2019.0</v>
      </c>
      <c r="E153" s="110" t="s">
        <v>170</v>
      </c>
      <c r="F153" s="32" t="s">
        <v>723</v>
      </c>
      <c r="G153" s="42" t="s">
        <v>170</v>
      </c>
      <c r="H153" s="33"/>
      <c r="I153" s="33"/>
      <c r="J153" s="33"/>
      <c r="K153" s="33"/>
      <c r="L153" s="33"/>
      <c r="M153" s="33"/>
      <c r="N153" s="33"/>
      <c r="O153" s="33"/>
      <c r="P153" s="33"/>
      <c r="Q153" s="33"/>
      <c r="R153" s="33"/>
      <c r="S153" s="33"/>
      <c r="T153" s="33"/>
      <c r="U153" s="33"/>
      <c r="V153" s="33"/>
      <c r="W153" s="33"/>
      <c r="X153" s="33"/>
      <c r="Y153" s="33"/>
      <c r="Z153" s="33"/>
      <c r="AA153" s="33"/>
    </row>
    <row r="154">
      <c r="A154" s="28" t="s">
        <v>724</v>
      </c>
      <c r="B154" s="29" t="s">
        <v>725</v>
      </c>
      <c r="C154" s="30" t="s">
        <v>726</v>
      </c>
      <c r="D154" s="31">
        <v>2014.0</v>
      </c>
      <c r="E154" s="31" t="s">
        <v>727</v>
      </c>
      <c r="F154" s="32" t="s">
        <v>728</v>
      </c>
      <c r="G154" s="31" t="s">
        <v>54</v>
      </c>
      <c r="H154" s="33"/>
      <c r="I154" s="33"/>
      <c r="J154" s="33"/>
      <c r="K154" s="33"/>
      <c r="L154" s="33"/>
      <c r="M154" s="33"/>
      <c r="N154" s="33"/>
      <c r="O154" s="33"/>
      <c r="P154" s="33"/>
      <c r="Q154" s="33"/>
      <c r="R154" s="33"/>
      <c r="S154" s="33"/>
      <c r="T154" s="33"/>
      <c r="U154" s="33"/>
      <c r="V154" s="33"/>
      <c r="W154" s="33"/>
      <c r="X154" s="33"/>
      <c r="Y154" s="33"/>
      <c r="Z154" s="33"/>
      <c r="AA154" s="33"/>
    </row>
    <row r="155">
      <c r="A155" s="28" t="s">
        <v>729</v>
      </c>
      <c r="B155" s="29" t="s">
        <v>730</v>
      </c>
      <c r="C155" s="30" t="s">
        <v>731</v>
      </c>
      <c r="D155" s="31">
        <v>2010.0</v>
      </c>
      <c r="E155" s="31" t="s">
        <v>732</v>
      </c>
      <c r="F155" s="32" t="s">
        <v>733</v>
      </c>
      <c r="G155" s="31" t="s">
        <v>36</v>
      </c>
      <c r="H155" s="33"/>
      <c r="I155" s="33"/>
      <c r="J155" s="33"/>
      <c r="K155" s="33"/>
      <c r="L155" s="33"/>
      <c r="M155" s="33"/>
      <c r="N155" s="33"/>
      <c r="O155" s="33"/>
      <c r="P155" s="33"/>
      <c r="Q155" s="33"/>
      <c r="R155" s="33"/>
      <c r="S155" s="33"/>
      <c r="T155" s="33"/>
      <c r="U155" s="33"/>
      <c r="V155" s="33"/>
      <c r="W155" s="33"/>
      <c r="X155" s="33"/>
      <c r="Y155" s="33"/>
      <c r="Z155" s="33"/>
      <c r="AA155" s="33"/>
    </row>
    <row r="156">
      <c r="A156" s="60" t="s">
        <v>734</v>
      </c>
      <c r="B156" s="61" t="s">
        <v>735</v>
      </c>
      <c r="C156" s="62" t="s">
        <v>736</v>
      </c>
      <c r="D156" s="29">
        <v>2013.0</v>
      </c>
      <c r="E156" s="61" t="s">
        <v>22</v>
      </c>
      <c r="F156" s="111" t="s">
        <v>737</v>
      </c>
      <c r="G156" s="61" t="s">
        <v>24</v>
      </c>
      <c r="H156" s="33"/>
      <c r="I156" s="33"/>
      <c r="J156" s="33"/>
      <c r="K156" s="33"/>
      <c r="L156" s="33"/>
      <c r="M156" s="33"/>
      <c r="N156" s="33"/>
      <c r="O156" s="33"/>
      <c r="P156" s="33"/>
      <c r="Q156" s="33"/>
      <c r="R156" s="33"/>
      <c r="S156" s="33"/>
      <c r="T156" s="33"/>
      <c r="U156" s="33"/>
      <c r="V156" s="33"/>
      <c r="W156" s="33"/>
      <c r="X156" s="33"/>
      <c r="Y156" s="33"/>
      <c r="Z156" s="33"/>
      <c r="AA156" s="33"/>
    </row>
    <row r="157">
      <c r="A157" s="28" t="s">
        <v>738</v>
      </c>
      <c r="B157" s="29" t="s">
        <v>739</v>
      </c>
      <c r="C157" s="30" t="s">
        <v>21</v>
      </c>
      <c r="D157" s="31">
        <v>2013.0</v>
      </c>
      <c r="E157" s="31" t="s">
        <v>22</v>
      </c>
      <c r="F157" s="32" t="s">
        <v>740</v>
      </c>
      <c r="G157" s="42" t="s">
        <v>274</v>
      </c>
      <c r="H157" s="33"/>
      <c r="I157" s="33"/>
      <c r="J157" s="33"/>
      <c r="K157" s="33"/>
      <c r="L157" s="33"/>
      <c r="M157" s="33"/>
      <c r="N157" s="33"/>
      <c r="O157" s="33"/>
      <c r="P157" s="33"/>
      <c r="Q157" s="33"/>
      <c r="R157" s="33"/>
      <c r="S157" s="33"/>
      <c r="T157" s="33"/>
      <c r="U157" s="33"/>
      <c r="V157" s="33"/>
      <c r="W157" s="33"/>
      <c r="X157" s="33"/>
      <c r="Y157" s="33"/>
      <c r="Z157" s="33"/>
      <c r="AA157" s="33"/>
    </row>
    <row r="158">
      <c r="A158" s="28" t="s">
        <v>741</v>
      </c>
      <c r="B158" s="31" t="s">
        <v>742</v>
      </c>
      <c r="C158" s="69" t="s">
        <v>743</v>
      </c>
      <c r="D158" s="31">
        <v>2018.0</v>
      </c>
      <c r="E158" s="29" t="s">
        <v>744</v>
      </c>
      <c r="F158" s="45" t="s">
        <v>745</v>
      </c>
      <c r="G158" s="31" t="s">
        <v>48</v>
      </c>
      <c r="H158" s="33"/>
      <c r="I158" s="33"/>
      <c r="J158" s="33"/>
      <c r="K158" s="33"/>
      <c r="L158" s="33"/>
      <c r="M158" s="33"/>
      <c r="N158" s="33"/>
      <c r="O158" s="33"/>
      <c r="P158" s="33"/>
      <c r="Q158" s="33"/>
      <c r="R158" s="33"/>
      <c r="S158" s="33"/>
      <c r="T158" s="33"/>
      <c r="U158" s="33"/>
      <c r="V158" s="33"/>
      <c r="W158" s="33"/>
      <c r="X158" s="33"/>
      <c r="Y158" s="33"/>
      <c r="Z158" s="33"/>
      <c r="AA158" s="33"/>
    </row>
    <row r="159">
      <c r="A159" s="28" t="s">
        <v>746</v>
      </c>
      <c r="B159" s="29" t="s">
        <v>116</v>
      </c>
      <c r="C159" s="30" t="s">
        <v>747</v>
      </c>
      <c r="D159" s="42">
        <v>1989.0</v>
      </c>
      <c r="E159" s="31" t="s">
        <v>748</v>
      </c>
      <c r="F159" s="49" t="s">
        <v>749</v>
      </c>
      <c r="G159" s="42" t="s">
        <v>120</v>
      </c>
      <c r="H159" s="33"/>
      <c r="I159" s="33"/>
      <c r="J159" s="33"/>
      <c r="K159" s="33"/>
      <c r="L159" s="33"/>
      <c r="M159" s="33"/>
      <c r="N159" s="33"/>
      <c r="O159" s="33"/>
      <c r="P159" s="33"/>
      <c r="Q159" s="33"/>
      <c r="R159" s="33"/>
      <c r="S159" s="33"/>
      <c r="T159" s="33"/>
      <c r="U159" s="33"/>
      <c r="V159" s="33"/>
      <c r="W159" s="33"/>
      <c r="X159" s="33"/>
      <c r="Y159" s="33"/>
      <c r="Z159" s="33"/>
      <c r="AA159" s="33"/>
    </row>
    <row r="160">
      <c r="A160" s="28" t="s">
        <v>750</v>
      </c>
      <c r="B160" s="29" t="s">
        <v>751</v>
      </c>
      <c r="C160" s="30" t="s">
        <v>752</v>
      </c>
      <c r="D160" s="31">
        <v>2016.0</v>
      </c>
      <c r="E160" s="31" t="s">
        <v>753</v>
      </c>
      <c r="F160" s="32" t="s">
        <v>754</v>
      </c>
      <c r="G160" s="31" t="s">
        <v>48</v>
      </c>
      <c r="H160" s="33"/>
      <c r="I160" s="33"/>
      <c r="J160" s="33"/>
      <c r="K160" s="33"/>
      <c r="L160" s="33"/>
      <c r="M160" s="33"/>
      <c r="N160" s="33"/>
      <c r="O160" s="33"/>
      <c r="P160" s="33"/>
      <c r="Q160" s="33"/>
      <c r="R160" s="33"/>
      <c r="S160" s="33"/>
      <c r="T160" s="33"/>
      <c r="U160" s="33"/>
      <c r="V160" s="33"/>
      <c r="W160" s="33"/>
      <c r="X160" s="33"/>
      <c r="Y160" s="33"/>
      <c r="Z160" s="33"/>
      <c r="AA160" s="33"/>
    </row>
    <row r="161">
      <c r="A161" s="28" t="s">
        <v>755</v>
      </c>
      <c r="B161" s="29" t="s">
        <v>756</v>
      </c>
      <c r="C161" s="30" t="s">
        <v>757</v>
      </c>
      <c r="D161" s="31">
        <v>2019.0</v>
      </c>
      <c r="E161" s="31" t="s">
        <v>97</v>
      </c>
      <c r="F161" s="32" t="s">
        <v>758</v>
      </c>
      <c r="G161" s="31" t="s">
        <v>48</v>
      </c>
      <c r="H161" s="33"/>
      <c r="I161" s="33"/>
      <c r="J161" s="33"/>
      <c r="K161" s="33"/>
      <c r="L161" s="33"/>
      <c r="M161" s="33"/>
      <c r="N161" s="33"/>
      <c r="O161" s="33"/>
      <c r="P161" s="33"/>
      <c r="Q161" s="33"/>
      <c r="R161" s="33"/>
      <c r="S161" s="33"/>
      <c r="T161" s="33"/>
      <c r="U161" s="33"/>
      <c r="V161" s="33"/>
      <c r="W161" s="33"/>
      <c r="X161" s="33"/>
      <c r="Y161" s="33"/>
      <c r="Z161" s="33"/>
      <c r="AA161" s="33"/>
    </row>
    <row r="162">
      <c r="A162" s="28" t="s">
        <v>759</v>
      </c>
      <c r="B162" s="29" t="s">
        <v>760</v>
      </c>
      <c r="C162" s="30" t="s">
        <v>761</v>
      </c>
      <c r="D162" s="31">
        <v>2019.0</v>
      </c>
      <c r="E162" s="29" t="s">
        <v>46</v>
      </c>
      <c r="F162" s="32" t="s">
        <v>762</v>
      </c>
      <c r="G162" s="31" t="s">
        <v>253</v>
      </c>
      <c r="H162" s="33"/>
      <c r="I162" s="33"/>
      <c r="J162" s="33"/>
      <c r="K162" s="33"/>
      <c r="L162" s="33"/>
      <c r="M162" s="33"/>
      <c r="N162" s="33"/>
      <c r="O162" s="33"/>
      <c r="P162" s="33"/>
      <c r="Q162" s="33"/>
      <c r="R162" s="33"/>
      <c r="S162" s="33"/>
      <c r="T162" s="33"/>
      <c r="U162" s="33"/>
      <c r="V162" s="33"/>
      <c r="W162" s="33"/>
      <c r="X162" s="33"/>
      <c r="Y162" s="33"/>
      <c r="Z162" s="33"/>
      <c r="AA162" s="33"/>
    </row>
    <row r="163">
      <c r="A163" s="28" t="s">
        <v>763</v>
      </c>
      <c r="B163" s="31" t="s">
        <v>764</v>
      </c>
      <c r="C163" s="30" t="s">
        <v>765</v>
      </c>
      <c r="D163" s="31">
        <v>2019.0</v>
      </c>
      <c r="E163" s="29" t="s">
        <v>46</v>
      </c>
      <c r="F163" s="45" t="s">
        <v>766</v>
      </c>
      <c r="G163" s="31" t="s">
        <v>48</v>
      </c>
      <c r="H163" s="33"/>
      <c r="I163" s="33"/>
      <c r="J163" s="33"/>
      <c r="K163" s="33"/>
      <c r="L163" s="33"/>
      <c r="M163" s="33"/>
      <c r="N163" s="33"/>
      <c r="O163" s="33"/>
      <c r="P163" s="33"/>
      <c r="Q163" s="33"/>
      <c r="R163" s="33"/>
      <c r="S163" s="33"/>
      <c r="T163" s="33"/>
      <c r="U163" s="33"/>
      <c r="V163" s="33"/>
      <c r="W163" s="33"/>
      <c r="X163" s="33"/>
      <c r="Y163" s="33"/>
      <c r="Z163" s="33"/>
      <c r="AA163" s="33"/>
    </row>
    <row r="164">
      <c r="A164" s="112" t="s">
        <v>767</v>
      </c>
      <c r="B164" s="113" t="s">
        <v>768</v>
      </c>
      <c r="C164" s="114" t="s">
        <v>769</v>
      </c>
      <c r="D164" s="115">
        <v>2019.0</v>
      </c>
      <c r="E164" s="116" t="s">
        <v>770</v>
      </c>
      <c r="F164" s="117" t="s">
        <v>771</v>
      </c>
      <c r="G164" s="113" t="s">
        <v>274</v>
      </c>
      <c r="H164" s="113"/>
      <c r="I164" s="33"/>
      <c r="J164" s="33"/>
      <c r="K164" s="33"/>
      <c r="L164" s="33"/>
      <c r="M164" s="33"/>
      <c r="N164" s="33"/>
      <c r="O164" s="33"/>
      <c r="P164" s="33"/>
      <c r="Q164" s="33"/>
      <c r="R164" s="33"/>
      <c r="S164" s="33"/>
      <c r="T164" s="33"/>
      <c r="U164" s="33"/>
      <c r="V164" s="33"/>
      <c r="W164" s="33"/>
      <c r="X164" s="33"/>
      <c r="Y164" s="33"/>
      <c r="Z164" s="33"/>
      <c r="AA164" s="33"/>
    </row>
    <row r="165">
      <c r="A165" s="28" t="s">
        <v>772</v>
      </c>
      <c r="B165" s="29" t="s">
        <v>773</v>
      </c>
      <c r="C165" s="30" t="s">
        <v>774</v>
      </c>
      <c r="D165" s="42">
        <v>1990.0</v>
      </c>
      <c r="E165" s="29" t="s">
        <v>775</v>
      </c>
      <c r="F165" s="49" t="s">
        <v>776</v>
      </c>
      <c r="G165" s="42" t="s">
        <v>120</v>
      </c>
      <c r="H165" s="33"/>
      <c r="I165" s="33"/>
      <c r="J165" s="33"/>
      <c r="K165" s="33"/>
      <c r="L165" s="33"/>
      <c r="M165" s="33"/>
      <c r="N165" s="33"/>
      <c r="O165" s="33"/>
      <c r="P165" s="33"/>
      <c r="Q165" s="33"/>
      <c r="R165" s="33"/>
      <c r="S165" s="33"/>
      <c r="T165" s="33"/>
      <c r="U165" s="33"/>
      <c r="V165" s="33"/>
      <c r="W165" s="33"/>
      <c r="X165" s="33"/>
      <c r="Y165" s="33"/>
      <c r="Z165" s="33"/>
      <c r="AA165" s="33"/>
    </row>
    <row r="166">
      <c r="A166" s="34" t="s">
        <v>777</v>
      </c>
      <c r="B166" s="29" t="s">
        <v>778</v>
      </c>
      <c r="C166" s="35" t="s">
        <v>779</v>
      </c>
      <c r="D166" s="42" t="s">
        <v>116</v>
      </c>
      <c r="E166" s="29" t="s">
        <v>780</v>
      </c>
      <c r="F166" s="49" t="s">
        <v>781</v>
      </c>
      <c r="G166" s="42" t="s">
        <v>120</v>
      </c>
      <c r="H166" s="33"/>
      <c r="I166" s="33"/>
      <c r="J166" s="33"/>
      <c r="K166" s="33"/>
      <c r="L166" s="33"/>
      <c r="M166" s="33"/>
      <c r="N166" s="33"/>
      <c r="O166" s="33"/>
      <c r="P166" s="33"/>
      <c r="Q166" s="33"/>
      <c r="R166" s="33"/>
      <c r="S166" s="33"/>
      <c r="T166" s="33"/>
      <c r="U166" s="33"/>
      <c r="V166" s="33"/>
      <c r="W166" s="33"/>
      <c r="X166" s="33"/>
      <c r="Y166" s="33"/>
      <c r="Z166" s="33"/>
      <c r="AA166" s="33"/>
    </row>
    <row r="167">
      <c r="A167" s="28" t="s">
        <v>782</v>
      </c>
      <c r="B167" s="29" t="s">
        <v>783</v>
      </c>
      <c r="C167" s="30" t="s">
        <v>784</v>
      </c>
      <c r="D167" s="31">
        <v>2001.0</v>
      </c>
      <c r="E167" s="29" t="s">
        <v>785</v>
      </c>
      <c r="F167" s="37" t="s">
        <v>786</v>
      </c>
      <c r="G167" s="42" t="s">
        <v>120</v>
      </c>
      <c r="H167" s="33"/>
      <c r="I167" s="33"/>
      <c r="J167" s="33"/>
      <c r="K167" s="33"/>
      <c r="L167" s="33"/>
      <c r="M167" s="33"/>
      <c r="N167" s="33"/>
      <c r="O167" s="33"/>
      <c r="P167" s="33"/>
      <c r="Q167" s="33"/>
      <c r="R167" s="33"/>
      <c r="S167" s="33"/>
      <c r="T167" s="33"/>
      <c r="U167" s="33"/>
      <c r="V167" s="33"/>
      <c r="W167" s="33"/>
      <c r="X167" s="33"/>
      <c r="Y167" s="33"/>
      <c r="Z167" s="33"/>
      <c r="AA167" s="33"/>
    </row>
    <row r="168">
      <c r="A168" s="28" t="s">
        <v>787</v>
      </c>
      <c r="B168" s="31" t="s">
        <v>788</v>
      </c>
      <c r="C168" s="118" t="s">
        <v>789</v>
      </c>
      <c r="D168" s="42">
        <v>2018.0</v>
      </c>
      <c r="E168" s="31" t="s">
        <v>790</v>
      </c>
      <c r="F168" s="119" t="s">
        <v>791</v>
      </c>
      <c r="G168" s="42" t="s">
        <v>274</v>
      </c>
      <c r="H168" s="33"/>
      <c r="I168" s="33"/>
      <c r="J168" s="33"/>
      <c r="K168" s="33"/>
      <c r="L168" s="33"/>
      <c r="M168" s="33"/>
      <c r="N168" s="33"/>
      <c r="O168" s="33"/>
      <c r="P168" s="33"/>
      <c r="Q168" s="33"/>
      <c r="R168" s="33"/>
      <c r="S168" s="33"/>
      <c r="T168" s="33"/>
      <c r="U168" s="33"/>
      <c r="V168" s="33"/>
      <c r="W168" s="33"/>
      <c r="X168" s="33"/>
      <c r="Y168" s="33"/>
      <c r="Z168" s="33"/>
      <c r="AA168" s="33"/>
    </row>
    <row r="169">
      <c r="A169" s="28" t="s">
        <v>792</v>
      </c>
      <c r="B169" s="29" t="s">
        <v>793</v>
      </c>
      <c r="C169" s="30" t="s">
        <v>794</v>
      </c>
      <c r="D169" s="31">
        <v>2014.0</v>
      </c>
      <c r="E169" s="31" t="s">
        <v>795</v>
      </c>
      <c r="F169" s="32" t="s">
        <v>796</v>
      </c>
      <c r="G169" s="31" t="s">
        <v>48</v>
      </c>
      <c r="H169" s="33"/>
      <c r="I169" s="33"/>
      <c r="J169" s="33"/>
      <c r="K169" s="33"/>
      <c r="L169" s="33"/>
      <c r="M169" s="33"/>
      <c r="N169" s="33"/>
      <c r="O169" s="33"/>
      <c r="P169" s="33"/>
      <c r="Q169" s="33"/>
      <c r="R169" s="33"/>
      <c r="S169" s="33"/>
      <c r="T169" s="33"/>
      <c r="U169" s="33"/>
      <c r="V169" s="33"/>
      <c r="W169" s="33"/>
      <c r="X169" s="33"/>
      <c r="Y169" s="33"/>
      <c r="Z169" s="33"/>
      <c r="AA169" s="33"/>
    </row>
    <row r="170">
      <c r="A170" s="120" t="s">
        <v>797</v>
      </c>
      <c r="B170" s="116" t="s">
        <v>798</v>
      </c>
      <c r="C170" s="114" t="s">
        <v>799</v>
      </c>
      <c r="D170" s="115">
        <v>2011.0</v>
      </c>
      <c r="E170" s="116" t="s">
        <v>501</v>
      </c>
      <c r="F170" s="111" t="s">
        <v>800</v>
      </c>
      <c r="G170" s="113" t="s">
        <v>801</v>
      </c>
      <c r="H170" s="113"/>
      <c r="I170" s="33"/>
      <c r="J170" s="33"/>
      <c r="K170" s="33"/>
      <c r="L170" s="33"/>
      <c r="M170" s="33"/>
      <c r="N170" s="33"/>
      <c r="O170" s="33"/>
      <c r="P170" s="33"/>
      <c r="Q170" s="33"/>
      <c r="R170" s="33"/>
      <c r="S170" s="33"/>
      <c r="T170" s="33"/>
      <c r="U170" s="33"/>
      <c r="V170" s="33"/>
      <c r="W170" s="33"/>
      <c r="X170" s="33"/>
      <c r="Y170" s="33"/>
      <c r="Z170" s="33"/>
      <c r="AA170" s="33"/>
    </row>
    <row r="171">
      <c r="A171" s="28" t="s">
        <v>802</v>
      </c>
      <c r="B171" s="29" t="s">
        <v>116</v>
      </c>
      <c r="C171" s="30" t="s">
        <v>803</v>
      </c>
      <c r="D171" s="42">
        <v>2011.0</v>
      </c>
      <c r="E171" s="29" t="s">
        <v>804</v>
      </c>
      <c r="F171" s="49" t="s">
        <v>805</v>
      </c>
      <c r="G171" s="42" t="s">
        <v>806</v>
      </c>
      <c r="H171" s="33"/>
      <c r="I171" s="33"/>
      <c r="J171" s="33"/>
      <c r="K171" s="33"/>
      <c r="L171" s="33"/>
      <c r="M171" s="33"/>
      <c r="N171" s="33"/>
      <c r="O171" s="33"/>
      <c r="P171" s="33"/>
      <c r="Q171" s="33"/>
      <c r="R171" s="33"/>
      <c r="S171" s="33"/>
      <c r="T171" s="33"/>
      <c r="U171" s="33"/>
      <c r="V171" s="33"/>
      <c r="W171" s="33"/>
      <c r="X171" s="33"/>
      <c r="Y171" s="33"/>
      <c r="Z171" s="33"/>
      <c r="AA171" s="33"/>
    </row>
    <row r="172">
      <c r="A172" s="112" t="s">
        <v>807</v>
      </c>
      <c r="B172" s="116" t="s">
        <v>808</v>
      </c>
      <c r="C172" s="121" t="s">
        <v>809</v>
      </c>
      <c r="D172" s="115">
        <v>2019.0</v>
      </c>
      <c r="E172" s="116" t="s">
        <v>668</v>
      </c>
      <c r="F172" s="117" t="s">
        <v>810</v>
      </c>
      <c r="G172" s="116" t="s">
        <v>48</v>
      </c>
      <c r="H172" s="113"/>
      <c r="I172" s="33"/>
      <c r="J172" s="33"/>
      <c r="K172" s="33"/>
      <c r="L172" s="33"/>
      <c r="M172" s="33"/>
      <c r="N172" s="33"/>
      <c r="O172" s="33"/>
      <c r="P172" s="33"/>
      <c r="Q172" s="33"/>
      <c r="R172" s="33"/>
      <c r="S172" s="33"/>
      <c r="T172" s="33"/>
      <c r="U172" s="33"/>
      <c r="V172" s="33"/>
      <c r="W172" s="33"/>
      <c r="X172" s="33"/>
      <c r="Y172" s="33"/>
      <c r="Z172" s="33"/>
      <c r="AA172" s="33"/>
    </row>
    <row r="173">
      <c r="A173" s="28" t="s">
        <v>811</v>
      </c>
      <c r="B173" s="29" t="s">
        <v>812</v>
      </c>
      <c r="C173" s="35" t="s">
        <v>813</v>
      </c>
      <c r="D173" s="42">
        <v>2019.0</v>
      </c>
      <c r="E173" s="29" t="s">
        <v>491</v>
      </c>
      <c r="F173" s="49" t="s">
        <v>814</v>
      </c>
      <c r="G173" s="31" t="s">
        <v>815</v>
      </c>
      <c r="H173" s="33"/>
      <c r="I173" s="33"/>
      <c r="J173" s="33"/>
      <c r="K173" s="33"/>
      <c r="L173" s="33"/>
      <c r="M173" s="33"/>
      <c r="N173" s="33"/>
      <c r="O173" s="33"/>
      <c r="P173" s="33"/>
      <c r="Q173" s="33"/>
      <c r="R173" s="33"/>
      <c r="S173" s="33"/>
      <c r="T173" s="33"/>
      <c r="U173" s="33"/>
      <c r="V173" s="33"/>
      <c r="W173" s="33"/>
      <c r="X173" s="33"/>
      <c r="Y173" s="33"/>
      <c r="Z173" s="33"/>
      <c r="AA173" s="33"/>
    </row>
    <row r="174">
      <c r="A174" s="28" t="s">
        <v>816</v>
      </c>
      <c r="B174" s="29" t="s">
        <v>817</v>
      </c>
      <c r="C174" s="30" t="s">
        <v>818</v>
      </c>
      <c r="D174" s="31">
        <v>2011.0</v>
      </c>
      <c r="E174" s="31" t="s">
        <v>22</v>
      </c>
      <c r="F174" s="32" t="s">
        <v>819</v>
      </c>
      <c r="G174" s="31" t="s">
        <v>36</v>
      </c>
      <c r="H174" s="33"/>
      <c r="I174" s="33"/>
      <c r="J174" s="33"/>
      <c r="K174" s="33"/>
      <c r="L174" s="33"/>
      <c r="M174" s="33"/>
      <c r="N174" s="33"/>
      <c r="O174" s="33"/>
      <c r="P174" s="33"/>
      <c r="Q174" s="33"/>
      <c r="R174" s="33"/>
      <c r="S174" s="33"/>
      <c r="T174" s="33"/>
      <c r="U174" s="33"/>
      <c r="V174" s="33"/>
      <c r="W174" s="33"/>
      <c r="X174" s="33"/>
      <c r="Y174" s="33"/>
      <c r="Z174" s="33"/>
      <c r="AA174" s="33"/>
    </row>
    <row r="175">
      <c r="A175" s="122" t="s">
        <v>820</v>
      </c>
      <c r="B175" s="85" t="s">
        <v>821</v>
      </c>
      <c r="C175" s="106" t="s">
        <v>822</v>
      </c>
      <c r="D175" s="107">
        <v>2018.0</v>
      </c>
      <c r="E175" s="85" t="s">
        <v>823</v>
      </c>
      <c r="F175" s="88" t="s">
        <v>824</v>
      </c>
      <c r="G175" s="89" t="s">
        <v>48</v>
      </c>
      <c r="H175" s="89"/>
      <c r="I175" s="33"/>
      <c r="J175" s="90"/>
      <c r="K175" s="90"/>
      <c r="L175" s="90"/>
      <c r="M175" s="90"/>
      <c r="N175" s="90"/>
      <c r="O175" s="90"/>
      <c r="P175" s="90"/>
      <c r="Q175" s="90"/>
      <c r="R175" s="90"/>
      <c r="S175" s="90"/>
      <c r="T175" s="90"/>
      <c r="U175" s="90"/>
      <c r="V175" s="90"/>
      <c r="W175" s="90"/>
      <c r="X175" s="90"/>
      <c r="Y175" s="90"/>
      <c r="Z175" s="90"/>
      <c r="AA175" s="90"/>
    </row>
    <row r="176">
      <c r="A176" s="28" t="s">
        <v>825</v>
      </c>
      <c r="B176" s="29" t="s">
        <v>826</v>
      </c>
      <c r="C176" s="30" t="s">
        <v>827</v>
      </c>
      <c r="D176" s="31">
        <v>1993.0</v>
      </c>
      <c r="E176" s="31" t="s">
        <v>828</v>
      </c>
      <c r="F176" s="32" t="s">
        <v>829</v>
      </c>
      <c r="G176" s="31" t="s">
        <v>36</v>
      </c>
      <c r="H176" s="33"/>
      <c r="I176" s="33"/>
      <c r="J176" s="33"/>
      <c r="K176" s="33"/>
      <c r="L176" s="33"/>
      <c r="M176" s="33"/>
      <c r="N176" s="33"/>
      <c r="O176" s="33"/>
      <c r="P176" s="33"/>
      <c r="Q176" s="33"/>
      <c r="R176" s="33"/>
      <c r="S176" s="33"/>
      <c r="T176" s="33"/>
      <c r="U176" s="33"/>
      <c r="V176" s="33"/>
      <c r="W176" s="33"/>
      <c r="X176" s="33"/>
      <c r="Y176" s="33"/>
      <c r="Z176" s="33"/>
      <c r="AA176" s="33"/>
    </row>
    <row r="177">
      <c r="A177" s="28" t="s">
        <v>830</v>
      </c>
      <c r="B177" s="29" t="s">
        <v>116</v>
      </c>
      <c r="C177" s="30" t="s">
        <v>831</v>
      </c>
      <c r="D177" s="42" t="s">
        <v>116</v>
      </c>
      <c r="E177" s="29" t="s">
        <v>832</v>
      </c>
      <c r="F177" s="49" t="s">
        <v>833</v>
      </c>
      <c r="G177" s="42" t="s">
        <v>120</v>
      </c>
      <c r="H177" s="33"/>
      <c r="I177" s="33"/>
      <c r="J177" s="33"/>
      <c r="K177" s="33"/>
      <c r="L177" s="33"/>
      <c r="M177" s="33"/>
      <c r="N177" s="33"/>
      <c r="O177" s="33"/>
      <c r="P177" s="33"/>
      <c r="Q177" s="33"/>
      <c r="R177" s="33"/>
      <c r="S177" s="33"/>
      <c r="T177" s="33"/>
      <c r="U177" s="33"/>
      <c r="V177" s="33"/>
      <c r="W177" s="33"/>
      <c r="X177" s="33"/>
      <c r="Y177" s="33"/>
      <c r="Z177" s="33"/>
      <c r="AA177" s="33"/>
    </row>
    <row r="178">
      <c r="A178" s="28" t="s">
        <v>834</v>
      </c>
      <c r="B178" s="29" t="s">
        <v>835</v>
      </c>
      <c r="C178" s="30" t="s">
        <v>836</v>
      </c>
      <c r="D178" s="31">
        <v>2015.0</v>
      </c>
      <c r="E178" s="31" t="s">
        <v>837</v>
      </c>
      <c r="F178" s="54" t="s">
        <v>838</v>
      </c>
      <c r="G178" s="31" t="s">
        <v>36</v>
      </c>
      <c r="H178" s="33"/>
      <c r="I178" s="33"/>
      <c r="J178" s="33"/>
      <c r="K178" s="33"/>
      <c r="L178" s="33"/>
      <c r="M178" s="33"/>
      <c r="N178" s="33"/>
      <c r="O178" s="33"/>
      <c r="P178" s="33"/>
      <c r="Q178" s="33"/>
      <c r="R178" s="33"/>
      <c r="S178" s="33"/>
      <c r="T178" s="33"/>
      <c r="U178" s="33"/>
      <c r="V178" s="33"/>
      <c r="W178" s="33"/>
      <c r="X178" s="33"/>
      <c r="Y178" s="33"/>
      <c r="Z178" s="33"/>
      <c r="AA178" s="33"/>
    </row>
    <row r="179">
      <c r="A179" s="28" t="s">
        <v>839</v>
      </c>
      <c r="B179" s="29" t="s">
        <v>835</v>
      </c>
      <c r="C179" s="30" t="s">
        <v>840</v>
      </c>
      <c r="D179" s="31">
        <v>2014.0</v>
      </c>
      <c r="E179" s="29" t="s">
        <v>841</v>
      </c>
      <c r="F179" s="32" t="s">
        <v>842</v>
      </c>
      <c r="G179" s="31" t="s">
        <v>36</v>
      </c>
      <c r="H179" s="33"/>
      <c r="I179" s="33"/>
      <c r="J179" s="33"/>
      <c r="K179" s="33"/>
      <c r="L179" s="33"/>
      <c r="M179" s="33"/>
      <c r="N179" s="33"/>
      <c r="O179" s="33"/>
      <c r="P179" s="33"/>
      <c r="Q179" s="33"/>
      <c r="R179" s="33"/>
      <c r="S179" s="33"/>
      <c r="T179" s="33"/>
      <c r="U179" s="33"/>
      <c r="V179" s="33"/>
      <c r="W179" s="33"/>
      <c r="X179" s="33"/>
      <c r="Y179" s="33"/>
      <c r="Z179" s="33"/>
      <c r="AA179" s="33"/>
    </row>
    <row r="180">
      <c r="A180" s="48" t="s">
        <v>843</v>
      </c>
      <c r="B180" s="29" t="s">
        <v>844</v>
      </c>
      <c r="C180" s="30" t="s">
        <v>845</v>
      </c>
      <c r="D180" s="31">
        <v>2014.0</v>
      </c>
      <c r="E180" s="31" t="s">
        <v>846</v>
      </c>
      <c r="F180" s="32" t="s">
        <v>847</v>
      </c>
      <c r="G180" s="31" t="s">
        <v>36</v>
      </c>
      <c r="H180" s="57" t="s">
        <v>85</v>
      </c>
      <c r="I180" s="33"/>
      <c r="J180" s="33"/>
      <c r="K180" s="33"/>
      <c r="L180" s="33"/>
      <c r="M180" s="33"/>
      <c r="N180" s="33"/>
      <c r="O180" s="33"/>
      <c r="P180" s="33"/>
      <c r="Q180" s="33"/>
      <c r="R180" s="33"/>
      <c r="S180" s="33"/>
      <c r="T180" s="33"/>
      <c r="U180" s="33"/>
      <c r="V180" s="33"/>
      <c r="W180" s="33"/>
      <c r="X180" s="33"/>
      <c r="Y180" s="33"/>
      <c r="Z180" s="33"/>
      <c r="AA180" s="33"/>
    </row>
    <row r="181">
      <c r="A181" s="28" t="s">
        <v>848</v>
      </c>
      <c r="B181" s="29" t="s">
        <v>61</v>
      </c>
      <c r="C181" s="30" t="s">
        <v>849</v>
      </c>
      <c r="D181" s="31">
        <v>2017.0</v>
      </c>
      <c r="E181" s="29" t="s">
        <v>850</v>
      </c>
      <c r="F181" s="32" t="s">
        <v>851</v>
      </c>
      <c r="G181" s="31" t="s">
        <v>36</v>
      </c>
      <c r="H181" s="33"/>
      <c r="I181" s="33"/>
      <c r="J181" s="33"/>
      <c r="K181" s="33"/>
      <c r="L181" s="33"/>
      <c r="M181" s="33"/>
      <c r="N181" s="33"/>
      <c r="O181" s="33"/>
      <c r="P181" s="33"/>
      <c r="Q181" s="33"/>
      <c r="R181" s="33"/>
      <c r="S181" s="33"/>
      <c r="T181" s="33"/>
      <c r="U181" s="33"/>
      <c r="V181" s="33"/>
      <c r="W181" s="33"/>
      <c r="X181" s="33"/>
      <c r="Y181" s="33"/>
      <c r="Z181" s="33"/>
      <c r="AA181" s="33"/>
    </row>
    <row r="182">
      <c r="A182" s="28" t="s">
        <v>852</v>
      </c>
      <c r="B182" s="29" t="s">
        <v>853</v>
      </c>
      <c r="C182" s="30" t="s">
        <v>854</v>
      </c>
      <c r="D182" s="31">
        <v>2017.0</v>
      </c>
      <c r="E182" s="31" t="s">
        <v>395</v>
      </c>
      <c r="F182" s="32" t="s">
        <v>855</v>
      </c>
      <c r="G182" s="31" t="s">
        <v>48</v>
      </c>
      <c r="H182" s="33"/>
      <c r="I182" s="33"/>
      <c r="J182" s="33"/>
      <c r="K182" s="33"/>
      <c r="L182" s="33"/>
      <c r="M182" s="33"/>
      <c r="N182" s="33"/>
      <c r="O182" s="33"/>
      <c r="P182" s="33"/>
      <c r="Q182" s="33"/>
      <c r="R182" s="33"/>
      <c r="S182" s="33"/>
      <c r="T182" s="33"/>
      <c r="U182" s="33"/>
      <c r="V182" s="33"/>
      <c r="W182" s="33"/>
      <c r="X182" s="33"/>
      <c r="Y182" s="33"/>
      <c r="Z182" s="33"/>
      <c r="AA182" s="33"/>
    </row>
    <row r="183">
      <c r="A183" s="28" t="s">
        <v>856</v>
      </c>
      <c r="B183" s="29" t="s">
        <v>857</v>
      </c>
      <c r="C183" s="30" t="s">
        <v>858</v>
      </c>
      <c r="D183" s="31">
        <v>2017.0</v>
      </c>
      <c r="E183" s="31" t="s">
        <v>859</v>
      </c>
      <c r="F183" s="32" t="s">
        <v>860</v>
      </c>
      <c r="G183" s="42" t="s">
        <v>715</v>
      </c>
      <c r="H183" s="33"/>
      <c r="I183" s="33"/>
      <c r="J183" s="33"/>
      <c r="K183" s="33"/>
      <c r="L183" s="33"/>
      <c r="M183" s="33"/>
      <c r="N183" s="33"/>
      <c r="O183" s="33"/>
      <c r="P183" s="33"/>
      <c r="Q183" s="33"/>
      <c r="R183" s="33"/>
      <c r="S183" s="33"/>
      <c r="T183" s="33"/>
      <c r="U183" s="33"/>
      <c r="V183" s="33"/>
      <c r="W183" s="33"/>
      <c r="X183" s="33"/>
      <c r="Y183" s="33"/>
      <c r="Z183" s="33"/>
      <c r="AA183" s="33"/>
    </row>
    <row r="184">
      <c r="A184" s="28" t="s">
        <v>861</v>
      </c>
      <c r="B184" s="31" t="s">
        <v>862</v>
      </c>
      <c r="C184" s="30" t="s">
        <v>863</v>
      </c>
      <c r="D184" s="31">
        <v>2018.0</v>
      </c>
      <c r="E184" s="123" t="s">
        <v>864</v>
      </c>
      <c r="F184" s="72" t="s">
        <v>865</v>
      </c>
      <c r="G184" s="31" t="s">
        <v>54</v>
      </c>
      <c r="H184" s="33"/>
      <c r="I184" s="33"/>
      <c r="J184" s="33"/>
      <c r="K184" s="33"/>
      <c r="L184" s="33"/>
      <c r="M184" s="33"/>
      <c r="N184" s="33"/>
      <c r="O184" s="33"/>
      <c r="P184" s="33"/>
      <c r="Q184" s="33"/>
      <c r="R184" s="33"/>
      <c r="S184" s="33"/>
      <c r="T184" s="33"/>
      <c r="U184" s="33"/>
      <c r="V184" s="33"/>
      <c r="W184" s="33"/>
      <c r="X184" s="33"/>
      <c r="Y184" s="33"/>
      <c r="Z184" s="33"/>
      <c r="AA184" s="33"/>
    </row>
    <row r="185">
      <c r="A185" s="28" t="s">
        <v>866</v>
      </c>
      <c r="B185" s="29" t="s">
        <v>867</v>
      </c>
      <c r="C185" s="30" t="s">
        <v>868</v>
      </c>
      <c r="D185" s="31">
        <v>2016.0</v>
      </c>
      <c r="E185" s="31" t="s">
        <v>22</v>
      </c>
      <c r="F185" s="32" t="s">
        <v>869</v>
      </c>
      <c r="G185" s="31" t="s">
        <v>54</v>
      </c>
      <c r="H185" s="33"/>
      <c r="I185" s="33"/>
      <c r="J185" s="33"/>
      <c r="K185" s="33"/>
      <c r="L185" s="33"/>
      <c r="M185" s="33"/>
      <c r="N185" s="33"/>
      <c r="O185" s="33"/>
      <c r="P185" s="33"/>
      <c r="Q185" s="33"/>
      <c r="R185" s="33"/>
      <c r="S185" s="33"/>
      <c r="T185" s="33"/>
      <c r="U185" s="33"/>
      <c r="V185" s="33"/>
      <c r="W185" s="33"/>
      <c r="X185" s="33"/>
      <c r="Y185" s="33"/>
      <c r="Z185" s="33"/>
      <c r="AA185" s="33"/>
    </row>
    <row r="186">
      <c r="A186" s="28" t="s">
        <v>870</v>
      </c>
      <c r="B186" s="31" t="s">
        <v>871</v>
      </c>
      <c r="C186" s="30" t="s">
        <v>872</v>
      </c>
      <c r="D186" s="31">
        <v>2016.0</v>
      </c>
      <c r="E186" s="31" t="s">
        <v>873</v>
      </c>
      <c r="F186" s="32" t="s">
        <v>874</v>
      </c>
      <c r="G186" s="31" t="s">
        <v>313</v>
      </c>
      <c r="H186" s="31" t="s">
        <v>85</v>
      </c>
      <c r="I186" s="33"/>
      <c r="J186" s="33"/>
      <c r="K186" s="33"/>
      <c r="L186" s="33"/>
      <c r="M186" s="33"/>
      <c r="N186" s="33"/>
      <c r="O186" s="33"/>
      <c r="P186" s="33"/>
      <c r="Q186" s="33"/>
      <c r="R186" s="33"/>
      <c r="S186" s="33"/>
      <c r="T186" s="33"/>
      <c r="U186" s="33"/>
      <c r="V186" s="33"/>
      <c r="W186" s="33"/>
      <c r="X186" s="33"/>
      <c r="Y186" s="33"/>
      <c r="Z186" s="33"/>
      <c r="AA186" s="33"/>
    </row>
    <row r="187">
      <c r="A187" s="28" t="s">
        <v>875</v>
      </c>
      <c r="B187" s="31" t="s">
        <v>876</v>
      </c>
      <c r="C187" s="30" t="s">
        <v>877</v>
      </c>
      <c r="D187" s="31">
        <v>2019.0</v>
      </c>
      <c r="E187" s="29" t="s">
        <v>878</v>
      </c>
      <c r="F187" s="45" t="s">
        <v>879</v>
      </c>
      <c r="G187" s="31" t="s">
        <v>880</v>
      </c>
      <c r="H187" s="33"/>
      <c r="I187" s="33"/>
      <c r="J187" s="33"/>
      <c r="K187" s="33"/>
      <c r="L187" s="33"/>
      <c r="M187" s="33"/>
      <c r="N187" s="33"/>
      <c r="O187" s="33"/>
      <c r="P187" s="33"/>
      <c r="Q187" s="33"/>
      <c r="R187" s="33"/>
      <c r="S187" s="33"/>
      <c r="T187" s="33"/>
      <c r="U187" s="33"/>
      <c r="V187" s="33"/>
      <c r="W187" s="33"/>
      <c r="X187" s="33"/>
      <c r="Y187" s="33"/>
      <c r="Z187" s="33"/>
      <c r="AA187" s="33"/>
    </row>
    <row r="188">
      <c r="A188" s="124" t="s">
        <v>881</v>
      </c>
      <c r="B188" s="31" t="s">
        <v>882</v>
      </c>
      <c r="C188" s="30" t="s">
        <v>883</v>
      </c>
      <c r="D188" s="31">
        <v>2019.0</v>
      </c>
      <c r="E188" s="31" t="s">
        <v>52</v>
      </c>
      <c r="F188" s="47" t="s">
        <v>884</v>
      </c>
      <c r="G188" s="42" t="s">
        <v>253</v>
      </c>
      <c r="H188" s="43"/>
      <c r="I188" s="43"/>
      <c r="J188" s="44"/>
      <c r="K188" s="44"/>
      <c r="L188" s="44"/>
      <c r="M188" s="44"/>
      <c r="N188" s="44"/>
      <c r="O188" s="44"/>
      <c r="P188" s="44"/>
      <c r="Q188" s="44"/>
      <c r="R188" s="44"/>
      <c r="S188" s="44"/>
      <c r="T188" s="44"/>
      <c r="U188" s="44"/>
      <c r="V188" s="44"/>
      <c r="W188" s="44"/>
      <c r="X188" s="44"/>
      <c r="Y188" s="44"/>
      <c r="Z188" s="44"/>
      <c r="AA188" s="44"/>
    </row>
    <row r="189">
      <c r="A189" s="28" t="s">
        <v>885</v>
      </c>
      <c r="B189" s="31" t="s">
        <v>886</v>
      </c>
      <c r="C189" s="30" t="s">
        <v>887</v>
      </c>
      <c r="D189" s="31">
        <v>2019.0</v>
      </c>
      <c r="E189" s="31" t="s">
        <v>52</v>
      </c>
      <c r="F189" s="47" t="s">
        <v>888</v>
      </c>
      <c r="G189" s="42" t="s">
        <v>889</v>
      </c>
      <c r="H189" s="43"/>
      <c r="I189" s="43"/>
      <c r="J189" s="44"/>
      <c r="K189" s="44"/>
      <c r="L189" s="44"/>
      <c r="M189" s="44"/>
      <c r="N189" s="44"/>
      <c r="O189" s="44"/>
      <c r="P189" s="44"/>
      <c r="Q189" s="44"/>
      <c r="R189" s="44"/>
      <c r="S189" s="44"/>
      <c r="T189" s="44"/>
      <c r="U189" s="44"/>
      <c r="V189" s="44"/>
      <c r="W189" s="44"/>
      <c r="X189" s="44"/>
      <c r="Y189" s="44"/>
      <c r="Z189" s="44"/>
      <c r="AA189" s="44"/>
    </row>
    <row r="190">
      <c r="A190" s="48" t="s">
        <v>890</v>
      </c>
      <c r="B190" s="29" t="s">
        <v>661</v>
      </c>
      <c r="C190" s="30" t="s">
        <v>891</v>
      </c>
      <c r="D190" s="31">
        <v>2003.0</v>
      </c>
      <c r="E190" s="31" t="s">
        <v>892</v>
      </c>
      <c r="F190" s="32" t="s">
        <v>893</v>
      </c>
      <c r="G190" s="31" t="s">
        <v>36</v>
      </c>
      <c r="H190" s="33"/>
      <c r="I190" s="33"/>
      <c r="J190" s="33"/>
      <c r="K190" s="33"/>
      <c r="L190" s="33"/>
      <c r="M190" s="33"/>
      <c r="N190" s="33"/>
      <c r="O190" s="33"/>
      <c r="P190" s="33"/>
      <c r="Q190" s="33"/>
      <c r="R190" s="33"/>
      <c r="S190" s="33"/>
      <c r="T190" s="33"/>
      <c r="U190" s="33"/>
      <c r="V190" s="33"/>
      <c r="W190" s="33"/>
      <c r="X190" s="33"/>
      <c r="Y190" s="33"/>
      <c r="Z190" s="33"/>
      <c r="AA190" s="33"/>
    </row>
    <row r="191">
      <c r="A191" s="28" t="s">
        <v>894</v>
      </c>
      <c r="B191" s="29" t="s">
        <v>895</v>
      </c>
      <c r="C191" s="30" t="s">
        <v>896</v>
      </c>
      <c r="D191" s="31">
        <v>2018.0</v>
      </c>
      <c r="E191" s="31" t="s">
        <v>897</v>
      </c>
      <c r="F191" s="32" t="s">
        <v>898</v>
      </c>
      <c r="G191" s="31" t="s">
        <v>36</v>
      </c>
      <c r="H191" s="33"/>
      <c r="I191" s="33"/>
      <c r="J191" s="33"/>
      <c r="K191" s="33"/>
      <c r="L191" s="33"/>
      <c r="M191" s="33"/>
      <c r="N191" s="33"/>
      <c r="O191" s="33"/>
      <c r="P191" s="33"/>
      <c r="Q191" s="33"/>
      <c r="R191" s="33"/>
      <c r="S191" s="33"/>
      <c r="T191" s="33"/>
      <c r="U191" s="33"/>
      <c r="V191" s="33"/>
      <c r="W191" s="33"/>
      <c r="X191" s="33"/>
      <c r="Y191" s="33"/>
      <c r="Z191" s="33"/>
      <c r="AA191" s="33"/>
    </row>
    <row r="192">
      <c r="A192" s="28" t="s">
        <v>899</v>
      </c>
      <c r="B192" s="31" t="s">
        <v>900</v>
      </c>
      <c r="C192" s="30" t="s">
        <v>901</v>
      </c>
      <c r="D192" s="31">
        <v>2019.0</v>
      </c>
      <c r="E192" s="29" t="s">
        <v>902</v>
      </c>
      <c r="F192" s="45" t="s">
        <v>903</v>
      </c>
      <c r="G192" s="31" t="s">
        <v>48</v>
      </c>
      <c r="H192" s="33"/>
      <c r="I192" s="33"/>
      <c r="J192" s="33"/>
      <c r="K192" s="33"/>
      <c r="L192" s="33"/>
      <c r="M192" s="33"/>
      <c r="N192" s="33"/>
      <c r="O192" s="33"/>
      <c r="P192" s="33"/>
      <c r="Q192" s="33"/>
      <c r="R192" s="33"/>
      <c r="S192" s="33"/>
      <c r="T192" s="33"/>
      <c r="U192" s="33"/>
      <c r="V192" s="33"/>
      <c r="W192" s="33"/>
      <c r="X192" s="33"/>
      <c r="Y192" s="33"/>
      <c r="Z192" s="33"/>
      <c r="AA192" s="33"/>
    </row>
    <row r="193">
      <c r="A193" s="28" t="s">
        <v>904</v>
      </c>
      <c r="B193" s="29" t="s">
        <v>61</v>
      </c>
      <c r="C193" s="30" t="s">
        <v>905</v>
      </c>
      <c r="D193" s="31" t="s">
        <v>116</v>
      </c>
      <c r="E193" s="29" t="s">
        <v>906</v>
      </c>
      <c r="F193" s="49" t="s">
        <v>907</v>
      </c>
      <c r="G193" s="42" t="s">
        <v>120</v>
      </c>
      <c r="H193" s="33"/>
      <c r="I193" s="33"/>
      <c r="J193" s="33"/>
      <c r="K193" s="33"/>
      <c r="L193" s="33"/>
      <c r="M193" s="33"/>
      <c r="N193" s="33"/>
      <c r="O193" s="33"/>
      <c r="P193" s="33"/>
      <c r="Q193" s="33"/>
      <c r="R193" s="33"/>
      <c r="S193" s="33"/>
      <c r="T193" s="33"/>
      <c r="U193" s="33"/>
      <c r="V193" s="33"/>
      <c r="W193" s="33"/>
      <c r="X193" s="33"/>
      <c r="Y193" s="33"/>
      <c r="Z193" s="33"/>
      <c r="AA193" s="33"/>
    </row>
    <row r="194">
      <c r="A194" s="34" t="s">
        <v>908</v>
      </c>
      <c r="B194" s="29" t="s">
        <v>909</v>
      </c>
      <c r="C194" s="35" t="s">
        <v>910</v>
      </c>
      <c r="D194" s="71">
        <v>2017.0</v>
      </c>
      <c r="E194" s="29" t="s">
        <v>911</v>
      </c>
      <c r="F194" s="56" t="str">
        <f>HYPERLINK("https://www.ncchc.org/samhsa-guidelines-for-transition-of-people-with-mental-or-substance-use-disorders","https://www.ncchc.org/samhsa-guidelines-for-transition-of-people-with-mental-or-substance-use-disorders")</f>
        <v>https://www.ncchc.org/samhsa-guidelines-for-transition-of-people-with-mental-or-substance-use-disorders</v>
      </c>
      <c r="G194" s="31" t="s">
        <v>48</v>
      </c>
      <c r="H194" s="33"/>
      <c r="I194" s="33"/>
      <c r="J194" s="33"/>
      <c r="K194" s="33"/>
      <c r="L194" s="33"/>
      <c r="M194" s="33"/>
      <c r="N194" s="33"/>
      <c r="O194" s="33"/>
      <c r="P194" s="33"/>
      <c r="Q194" s="33"/>
      <c r="R194" s="33"/>
      <c r="S194" s="33"/>
      <c r="T194" s="33"/>
      <c r="U194" s="33"/>
      <c r="V194" s="33"/>
      <c r="W194" s="33"/>
      <c r="X194" s="33"/>
      <c r="Y194" s="33"/>
      <c r="Z194" s="33"/>
      <c r="AA194" s="33"/>
    </row>
    <row r="195">
      <c r="A195" s="28" t="s">
        <v>912</v>
      </c>
      <c r="B195" s="31" t="s">
        <v>913</v>
      </c>
      <c r="C195" s="30" t="s">
        <v>914</v>
      </c>
      <c r="D195" s="31">
        <v>2019.0</v>
      </c>
      <c r="E195" s="31" t="s">
        <v>432</v>
      </c>
      <c r="F195" s="72" t="s">
        <v>915</v>
      </c>
      <c r="G195" s="31" t="s">
        <v>170</v>
      </c>
      <c r="H195" s="33"/>
      <c r="I195" s="33"/>
      <c r="J195" s="33"/>
      <c r="K195" s="33"/>
      <c r="L195" s="33"/>
      <c r="M195" s="33"/>
      <c r="N195" s="33"/>
      <c r="O195" s="33"/>
      <c r="P195" s="33"/>
      <c r="Q195" s="33"/>
      <c r="R195" s="33"/>
      <c r="S195" s="33"/>
      <c r="T195" s="33"/>
      <c r="U195" s="33"/>
      <c r="V195" s="33"/>
      <c r="W195" s="33"/>
      <c r="X195" s="33"/>
      <c r="Y195" s="33"/>
      <c r="Z195" s="33"/>
      <c r="AA195" s="33"/>
    </row>
    <row r="196">
      <c r="A196" s="48" t="s">
        <v>916</v>
      </c>
      <c r="B196" s="31" t="s">
        <v>917</v>
      </c>
      <c r="C196" s="30" t="s">
        <v>918</v>
      </c>
      <c r="D196" s="31">
        <v>2019.0</v>
      </c>
      <c r="E196" s="29" t="s">
        <v>919</v>
      </c>
      <c r="F196" s="32" t="s">
        <v>920</v>
      </c>
      <c r="G196" s="31" t="s">
        <v>36</v>
      </c>
      <c r="H196" s="33"/>
      <c r="I196" s="33"/>
      <c r="J196" s="33"/>
      <c r="K196" s="33"/>
      <c r="L196" s="33"/>
      <c r="M196" s="33"/>
      <c r="N196" s="33"/>
      <c r="O196" s="33"/>
      <c r="P196" s="33"/>
      <c r="Q196" s="33"/>
      <c r="R196" s="33"/>
      <c r="S196" s="33"/>
      <c r="T196" s="33"/>
      <c r="U196" s="33"/>
      <c r="V196" s="33"/>
      <c r="W196" s="33"/>
      <c r="X196" s="33"/>
      <c r="Y196" s="33"/>
      <c r="Z196" s="33"/>
      <c r="AA196" s="33"/>
    </row>
    <row r="197">
      <c r="A197" s="28" t="s">
        <v>921</v>
      </c>
      <c r="B197" s="29" t="s">
        <v>922</v>
      </c>
      <c r="C197" s="30" t="s">
        <v>923</v>
      </c>
      <c r="D197" s="31">
        <v>2015.0</v>
      </c>
      <c r="E197" s="31" t="s">
        <v>544</v>
      </c>
      <c r="F197" s="32" t="s">
        <v>924</v>
      </c>
      <c r="G197" s="31" t="s">
        <v>54</v>
      </c>
      <c r="H197" s="33"/>
      <c r="I197" s="33"/>
      <c r="J197" s="33"/>
      <c r="K197" s="33"/>
      <c r="L197" s="33"/>
      <c r="M197" s="33"/>
      <c r="N197" s="33"/>
      <c r="O197" s="33"/>
      <c r="P197" s="33"/>
      <c r="Q197" s="33"/>
      <c r="R197" s="33"/>
      <c r="S197" s="33"/>
      <c r="T197" s="33"/>
      <c r="U197" s="33"/>
      <c r="V197" s="33"/>
      <c r="W197" s="33"/>
      <c r="X197" s="33"/>
      <c r="Y197" s="33"/>
      <c r="Z197" s="33"/>
      <c r="AA197" s="33"/>
    </row>
    <row r="198">
      <c r="A198" s="28" t="s">
        <v>925</v>
      </c>
      <c r="B198" s="29" t="s">
        <v>926</v>
      </c>
      <c r="C198" s="30" t="s">
        <v>927</v>
      </c>
      <c r="D198" s="31">
        <v>2016.0</v>
      </c>
      <c r="E198" s="31" t="s">
        <v>928</v>
      </c>
      <c r="F198" s="32" t="s">
        <v>929</v>
      </c>
      <c r="G198" s="31" t="s">
        <v>54</v>
      </c>
      <c r="H198" s="33"/>
      <c r="I198" s="33"/>
      <c r="J198" s="33"/>
      <c r="K198" s="33"/>
      <c r="L198" s="33"/>
      <c r="M198" s="33"/>
      <c r="N198" s="33"/>
      <c r="O198" s="33"/>
      <c r="P198" s="33"/>
      <c r="Q198" s="33"/>
      <c r="R198" s="33"/>
      <c r="S198" s="33"/>
      <c r="T198" s="33"/>
      <c r="U198" s="33"/>
      <c r="V198" s="33"/>
      <c r="W198" s="33"/>
      <c r="X198" s="33"/>
      <c r="Y198" s="33"/>
      <c r="Z198" s="33"/>
      <c r="AA198" s="33"/>
    </row>
    <row r="199">
      <c r="A199" s="124" t="s">
        <v>930</v>
      </c>
      <c r="B199" s="78" t="s">
        <v>931</v>
      </c>
      <c r="C199" s="125" t="s">
        <v>932</v>
      </c>
      <c r="D199" s="42">
        <v>2019.0</v>
      </c>
      <c r="E199" s="31" t="s">
        <v>933</v>
      </c>
      <c r="F199" s="126" t="s">
        <v>934</v>
      </c>
      <c r="G199" s="31" t="s">
        <v>935</v>
      </c>
      <c r="H199" s="31"/>
      <c r="I199" s="33"/>
      <c r="J199" s="33"/>
      <c r="K199" s="33"/>
      <c r="L199" s="33"/>
      <c r="M199" s="33"/>
      <c r="N199" s="33"/>
      <c r="O199" s="33"/>
      <c r="P199" s="33"/>
      <c r="Q199" s="33"/>
      <c r="R199" s="33"/>
      <c r="S199" s="33"/>
      <c r="T199" s="33"/>
      <c r="U199" s="33"/>
      <c r="V199" s="33"/>
      <c r="W199" s="33"/>
      <c r="X199" s="33"/>
      <c r="Y199" s="33"/>
      <c r="Z199" s="33"/>
      <c r="AA199" s="33"/>
    </row>
    <row r="200">
      <c r="A200" s="28" t="s">
        <v>936</v>
      </c>
      <c r="B200" s="31" t="s">
        <v>931</v>
      </c>
      <c r="C200" s="127" t="s">
        <v>937</v>
      </c>
      <c r="D200" s="57">
        <v>2019.0</v>
      </c>
      <c r="E200" s="31" t="s">
        <v>933</v>
      </c>
      <c r="F200" s="128" t="s">
        <v>938</v>
      </c>
      <c r="G200" s="31" t="s">
        <v>274</v>
      </c>
      <c r="H200" s="31" t="s">
        <v>85</v>
      </c>
      <c r="I200" s="33"/>
      <c r="J200" s="33"/>
      <c r="K200" s="33"/>
      <c r="L200" s="33"/>
      <c r="M200" s="33"/>
      <c r="N200" s="33"/>
      <c r="O200" s="33"/>
      <c r="P200" s="33"/>
      <c r="Q200" s="33"/>
      <c r="R200" s="33"/>
      <c r="S200" s="33"/>
      <c r="T200" s="33"/>
      <c r="U200" s="33"/>
      <c r="V200" s="33"/>
      <c r="W200" s="33"/>
      <c r="X200" s="33"/>
      <c r="Y200" s="33"/>
      <c r="Z200" s="33"/>
      <c r="AA200" s="33"/>
    </row>
    <row r="201">
      <c r="A201" s="28" t="s">
        <v>939</v>
      </c>
      <c r="B201" s="31" t="s">
        <v>931</v>
      </c>
      <c r="C201" s="127" t="s">
        <v>940</v>
      </c>
      <c r="D201" s="57">
        <v>2019.0</v>
      </c>
      <c r="E201" s="31" t="s">
        <v>933</v>
      </c>
      <c r="F201" s="128" t="s">
        <v>941</v>
      </c>
      <c r="G201" s="31" t="s">
        <v>274</v>
      </c>
      <c r="H201" s="31" t="s">
        <v>85</v>
      </c>
      <c r="I201" s="33"/>
      <c r="J201" s="33"/>
      <c r="K201" s="33"/>
      <c r="L201" s="33"/>
      <c r="M201" s="33"/>
      <c r="N201" s="33"/>
      <c r="O201" s="33"/>
      <c r="P201" s="33"/>
      <c r="Q201" s="33"/>
      <c r="R201" s="33"/>
      <c r="S201" s="33"/>
      <c r="T201" s="33"/>
      <c r="U201" s="33"/>
      <c r="V201" s="33"/>
      <c r="W201" s="33"/>
      <c r="X201" s="33"/>
      <c r="Y201" s="33"/>
      <c r="Z201" s="33"/>
      <c r="AA201" s="33"/>
    </row>
    <row r="202">
      <c r="A202" s="28" t="s">
        <v>942</v>
      </c>
      <c r="B202" s="31" t="s">
        <v>931</v>
      </c>
      <c r="C202" s="127" t="s">
        <v>943</v>
      </c>
      <c r="D202" s="57">
        <v>2019.0</v>
      </c>
      <c r="E202" s="31" t="s">
        <v>933</v>
      </c>
      <c r="F202" s="128" t="s">
        <v>944</v>
      </c>
      <c r="G202" s="31" t="s">
        <v>274</v>
      </c>
      <c r="H202" s="31" t="s">
        <v>85</v>
      </c>
      <c r="I202" s="33"/>
      <c r="J202" s="33"/>
      <c r="K202" s="33"/>
      <c r="L202" s="33"/>
      <c r="M202" s="33"/>
      <c r="N202" s="33"/>
      <c r="O202" s="33"/>
      <c r="P202" s="33"/>
      <c r="Q202" s="33"/>
      <c r="R202" s="33"/>
      <c r="S202" s="33"/>
      <c r="T202" s="33"/>
      <c r="U202" s="33"/>
      <c r="V202" s="33"/>
      <c r="W202" s="33"/>
      <c r="X202" s="33"/>
      <c r="Y202" s="33"/>
      <c r="Z202" s="33"/>
      <c r="AA202" s="33"/>
    </row>
    <row r="203">
      <c r="A203" s="48" t="s">
        <v>945</v>
      </c>
      <c r="B203" s="29" t="s">
        <v>946</v>
      </c>
      <c r="C203" s="66" t="s">
        <v>947</v>
      </c>
      <c r="D203" s="29">
        <v>2017.0</v>
      </c>
      <c r="E203" s="29" t="s">
        <v>948</v>
      </c>
      <c r="F203" s="102" t="s">
        <v>949</v>
      </c>
      <c r="G203" s="29" t="s">
        <v>950</v>
      </c>
      <c r="H203" s="33"/>
      <c r="I203" s="33"/>
      <c r="J203" s="33"/>
      <c r="K203" s="33"/>
      <c r="L203" s="33"/>
      <c r="M203" s="33"/>
      <c r="N203" s="33"/>
      <c r="O203" s="33"/>
      <c r="P203" s="33"/>
      <c r="Q203" s="33"/>
      <c r="R203" s="33"/>
      <c r="S203" s="33"/>
      <c r="T203" s="33"/>
      <c r="U203" s="33"/>
      <c r="V203" s="33"/>
      <c r="W203" s="33"/>
      <c r="X203" s="33"/>
      <c r="Y203" s="33"/>
      <c r="Z203" s="33"/>
      <c r="AA203" s="33"/>
    </row>
    <row r="204">
      <c r="A204" s="129" t="s">
        <v>951</v>
      </c>
      <c r="B204" s="31" t="s">
        <v>166</v>
      </c>
      <c r="C204" s="30" t="s">
        <v>952</v>
      </c>
      <c r="D204" s="31">
        <v>2016.0</v>
      </c>
      <c r="E204" s="31" t="s">
        <v>953</v>
      </c>
      <c r="F204" s="54" t="s">
        <v>954</v>
      </c>
      <c r="G204" s="42" t="s">
        <v>274</v>
      </c>
      <c r="H204" s="33"/>
      <c r="I204" s="33"/>
      <c r="J204" s="33"/>
      <c r="K204" s="33"/>
      <c r="L204" s="33"/>
      <c r="M204" s="33"/>
      <c r="N204" s="33"/>
      <c r="O204" s="33"/>
      <c r="P204" s="33"/>
      <c r="Q204" s="33"/>
      <c r="R204" s="33"/>
      <c r="S204" s="33"/>
      <c r="T204" s="33"/>
      <c r="U204" s="33"/>
      <c r="V204" s="33"/>
      <c r="W204" s="33"/>
      <c r="X204" s="33"/>
      <c r="Y204" s="33"/>
      <c r="Z204" s="33"/>
      <c r="AA204" s="33"/>
    </row>
    <row r="205">
      <c r="A205" s="48" t="s">
        <v>955</v>
      </c>
      <c r="B205" s="29" t="s">
        <v>956</v>
      </c>
      <c r="C205" s="35" t="s">
        <v>957</v>
      </c>
      <c r="D205" s="29">
        <v>2016.0</v>
      </c>
      <c r="E205" s="29" t="s">
        <v>958</v>
      </c>
      <c r="F205" s="102" t="s">
        <v>959</v>
      </c>
      <c r="G205" s="130" t="s">
        <v>265</v>
      </c>
      <c r="H205" s="33"/>
      <c r="I205" s="33"/>
      <c r="J205" s="33"/>
      <c r="K205" s="33"/>
      <c r="L205" s="33"/>
      <c r="M205" s="33"/>
      <c r="N205" s="33"/>
      <c r="O205" s="33"/>
      <c r="P205" s="33"/>
      <c r="Q205" s="33"/>
      <c r="R205" s="33"/>
      <c r="S205" s="33"/>
      <c r="T205" s="33"/>
      <c r="U205" s="33"/>
      <c r="V205" s="33"/>
      <c r="W205" s="33"/>
      <c r="X205" s="33"/>
      <c r="Y205" s="33"/>
      <c r="Z205" s="33"/>
      <c r="AA205" s="33"/>
    </row>
    <row r="206">
      <c r="A206" s="28" t="s">
        <v>960</v>
      </c>
      <c r="B206" s="31" t="s">
        <v>961</v>
      </c>
      <c r="C206" s="30" t="s">
        <v>962</v>
      </c>
      <c r="D206" s="31">
        <v>2020.0</v>
      </c>
      <c r="E206" s="31" t="s">
        <v>963</v>
      </c>
      <c r="F206" s="32" t="s">
        <v>964</v>
      </c>
      <c r="G206" s="78" t="s">
        <v>965</v>
      </c>
      <c r="H206" s="42"/>
      <c r="I206" s="43"/>
      <c r="J206" s="44"/>
      <c r="K206" s="44"/>
      <c r="L206" s="44"/>
      <c r="M206" s="44"/>
      <c r="N206" s="44"/>
      <c r="O206" s="44"/>
      <c r="P206" s="44"/>
      <c r="Q206" s="44"/>
      <c r="R206" s="44"/>
      <c r="S206" s="44"/>
      <c r="T206" s="44"/>
      <c r="U206" s="44"/>
      <c r="V206" s="44"/>
      <c r="W206" s="44"/>
      <c r="X206" s="44"/>
      <c r="Y206" s="44"/>
      <c r="Z206" s="44"/>
      <c r="AA206" s="44"/>
    </row>
    <row r="207">
      <c r="A207" s="28" t="s">
        <v>966</v>
      </c>
      <c r="B207" s="31" t="s">
        <v>604</v>
      </c>
      <c r="C207" s="30" t="s">
        <v>967</v>
      </c>
      <c r="D207" s="31">
        <v>2020.0</v>
      </c>
      <c r="E207" s="31" t="s">
        <v>968</v>
      </c>
      <c r="F207" s="32" t="s">
        <v>969</v>
      </c>
      <c r="G207" s="31" t="s">
        <v>965</v>
      </c>
      <c r="H207" s="42" t="s">
        <v>85</v>
      </c>
      <c r="I207" s="43"/>
      <c r="J207" s="44"/>
      <c r="K207" s="44"/>
      <c r="L207" s="44"/>
      <c r="M207" s="44"/>
      <c r="N207" s="44"/>
      <c r="O207" s="44"/>
      <c r="P207" s="44"/>
      <c r="Q207" s="44"/>
      <c r="R207" s="44"/>
      <c r="S207" s="44"/>
      <c r="T207" s="44"/>
      <c r="U207" s="44"/>
      <c r="V207" s="44"/>
      <c r="W207" s="44"/>
      <c r="X207" s="44"/>
      <c r="Y207" s="44"/>
      <c r="Z207" s="44"/>
      <c r="AA207" s="44"/>
    </row>
    <row r="208">
      <c r="A208" s="28" t="s">
        <v>970</v>
      </c>
      <c r="B208" s="31" t="s">
        <v>604</v>
      </c>
      <c r="C208" s="30" t="s">
        <v>971</v>
      </c>
      <c r="D208" s="31">
        <v>2020.0</v>
      </c>
      <c r="E208" s="31" t="s">
        <v>972</v>
      </c>
      <c r="F208" s="32" t="s">
        <v>973</v>
      </c>
      <c r="G208" s="31" t="s">
        <v>965</v>
      </c>
      <c r="H208" s="42" t="s">
        <v>85</v>
      </c>
      <c r="I208" s="43"/>
      <c r="J208" s="44"/>
      <c r="K208" s="44"/>
      <c r="L208" s="44"/>
      <c r="M208" s="44"/>
      <c r="N208" s="44"/>
      <c r="O208" s="44"/>
      <c r="P208" s="44"/>
      <c r="Q208" s="44"/>
      <c r="R208" s="44"/>
      <c r="S208" s="44"/>
      <c r="T208" s="44"/>
      <c r="U208" s="44"/>
      <c r="V208" s="44"/>
      <c r="W208" s="44"/>
      <c r="X208" s="44"/>
      <c r="Y208" s="44"/>
      <c r="Z208" s="44"/>
      <c r="AA208" s="44"/>
    </row>
    <row r="209">
      <c r="A209" s="28" t="s">
        <v>974</v>
      </c>
      <c r="B209" s="29" t="s">
        <v>101</v>
      </c>
      <c r="C209" s="30" t="s">
        <v>975</v>
      </c>
      <c r="D209" s="31">
        <v>2020.0</v>
      </c>
      <c r="E209" s="31" t="s">
        <v>976</v>
      </c>
      <c r="F209" s="32" t="s">
        <v>977</v>
      </c>
      <c r="G209" s="31" t="s">
        <v>965</v>
      </c>
      <c r="H209" s="42" t="s">
        <v>85</v>
      </c>
      <c r="I209" s="43"/>
      <c r="J209" s="44"/>
      <c r="K209" s="44"/>
      <c r="L209" s="44"/>
      <c r="M209" s="44"/>
      <c r="N209" s="44"/>
      <c r="O209" s="44"/>
      <c r="P209" s="44"/>
      <c r="Q209" s="44"/>
      <c r="R209" s="44"/>
      <c r="S209" s="44"/>
      <c r="T209" s="44"/>
      <c r="U209" s="44"/>
      <c r="V209" s="44"/>
      <c r="W209" s="44"/>
      <c r="X209" s="44"/>
      <c r="Y209" s="44"/>
      <c r="Z209" s="44"/>
      <c r="AA209" s="44"/>
    </row>
    <row r="210">
      <c r="A210" s="28" t="s">
        <v>978</v>
      </c>
      <c r="B210" s="31" t="s">
        <v>604</v>
      </c>
      <c r="C210" s="30" t="s">
        <v>979</v>
      </c>
      <c r="D210" s="31">
        <v>2020.0</v>
      </c>
      <c r="E210" s="31" t="s">
        <v>980</v>
      </c>
      <c r="F210" s="32" t="s">
        <v>981</v>
      </c>
      <c r="G210" s="31" t="s">
        <v>965</v>
      </c>
      <c r="H210" s="42" t="s">
        <v>85</v>
      </c>
      <c r="I210" s="43"/>
      <c r="J210" s="44"/>
      <c r="K210" s="44"/>
      <c r="L210" s="44"/>
      <c r="M210" s="44"/>
      <c r="N210" s="44"/>
      <c r="O210" s="44"/>
      <c r="P210" s="44"/>
      <c r="Q210" s="44"/>
      <c r="R210" s="44"/>
      <c r="S210" s="44"/>
      <c r="T210" s="44"/>
      <c r="U210" s="44"/>
      <c r="V210" s="44"/>
      <c r="W210" s="44"/>
      <c r="X210" s="44"/>
      <c r="Y210" s="44"/>
      <c r="Z210" s="44"/>
      <c r="AA210" s="44"/>
    </row>
    <row r="211">
      <c r="A211" s="28" t="s">
        <v>982</v>
      </c>
      <c r="B211" s="31" t="s">
        <v>983</v>
      </c>
      <c r="C211" s="30" t="s">
        <v>984</v>
      </c>
      <c r="D211" s="31">
        <v>2020.0</v>
      </c>
      <c r="E211" s="31" t="s">
        <v>985</v>
      </c>
      <c r="F211" s="32" t="s">
        <v>986</v>
      </c>
      <c r="G211" s="31" t="s">
        <v>965</v>
      </c>
      <c r="H211" s="42" t="s">
        <v>85</v>
      </c>
      <c r="I211" s="43"/>
      <c r="J211" s="44"/>
      <c r="K211" s="44"/>
      <c r="L211" s="44"/>
      <c r="M211" s="44"/>
      <c r="N211" s="44"/>
      <c r="O211" s="44"/>
      <c r="P211" s="44"/>
      <c r="Q211" s="44"/>
      <c r="R211" s="44"/>
      <c r="S211" s="44"/>
      <c r="T211" s="44"/>
      <c r="U211" s="44"/>
      <c r="V211" s="44"/>
      <c r="W211" s="44"/>
      <c r="X211" s="44"/>
      <c r="Y211" s="44"/>
      <c r="Z211" s="44"/>
      <c r="AA211" s="44"/>
    </row>
    <row r="212">
      <c r="A212" s="28" t="s">
        <v>987</v>
      </c>
      <c r="B212" s="29" t="s">
        <v>988</v>
      </c>
      <c r="C212" s="30" t="s">
        <v>989</v>
      </c>
      <c r="D212" s="31">
        <v>2017.0</v>
      </c>
      <c r="E212" s="31" t="s">
        <v>990</v>
      </c>
      <c r="F212" s="32" t="s">
        <v>991</v>
      </c>
      <c r="G212" s="31" t="s">
        <v>313</v>
      </c>
      <c r="H212" s="31" t="s">
        <v>85</v>
      </c>
      <c r="I212" s="33"/>
      <c r="J212" s="33"/>
      <c r="K212" s="33"/>
      <c r="L212" s="33"/>
      <c r="M212" s="33"/>
      <c r="N212" s="33"/>
      <c r="O212" s="33"/>
      <c r="P212" s="33"/>
      <c r="Q212" s="33"/>
      <c r="R212" s="33"/>
      <c r="S212" s="33"/>
      <c r="T212" s="33"/>
      <c r="U212" s="33"/>
      <c r="V212" s="33"/>
      <c r="W212" s="33"/>
      <c r="X212" s="33"/>
      <c r="Y212" s="33"/>
      <c r="Z212" s="33"/>
      <c r="AA212" s="33"/>
    </row>
    <row r="213">
      <c r="A213" s="60" t="s">
        <v>992</v>
      </c>
      <c r="B213" s="61" t="s">
        <v>993</v>
      </c>
      <c r="C213" s="131" t="s">
        <v>994</v>
      </c>
      <c r="D213" s="29">
        <v>2015.0</v>
      </c>
      <c r="E213" s="61" t="s">
        <v>995</v>
      </c>
      <c r="F213" s="111" t="s">
        <v>996</v>
      </c>
      <c r="G213" s="65" t="s">
        <v>48</v>
      </c>
      <c r="H213" s="132"/>
      <c r="I213" s="33"/>
      <c r="J213" s="33"/>
      <c r="K213" s="33"/>
      <c r="L213" s="33"/>
      <c r="M213" s="33"/>
      <c r="N213" s="33"/>
      <c r="O213" s="33"/>
      <c r="P213" s="33"/>
      <c r="Q213" s="33"/>
      <c r="R213" s="33"/>
      <c r="S213" s="33"/>
      <c r="T213" s="33"/>
      <c r="U213" s="33"/>
      <c r="V213" s="33"/>
      <c r="W213" s="33"/>
      <c r="X213" s="33"/>
      <c r="Y213" s="33"/>
      <c r="Z213" s="33"/>
      <c r="AA213" s="33"/>
    </row>
    <row r="214">
      <c r="A214" s="28" t="s">
        <v>997</v>
      </c>
      <c r="B214" s="29" t="s">
        <v>998</v>
      </c>
      <c r="C214" s="30" t="s">
        <v>999</v>
      </c>
      <c r="D214" s="31">
        <v>2005.0</v>
      </c>
      <c r="E214" s="31" t="s">
        <v>1000</v>
      </c>
      <c r="F214" s="32" t="s">
        <v>1001</v>
      </c>
      <c r="G214" s="31" t="s">
        <v>54</v>
      </c>
      <c r="H214" s="33"/>
      <c r="I214" s="33"/>
      <c r="J214" s="33"/>
      <c r="K214" s="33"/>
      <c r="L214" s="33"/>
      <c r="M214" s="33"/>
      <c r="N214" s="33"/>
      <c r="O214" s="33"/>
      <c r="P214" s="33"/>
      <c r="Q214" s="33"/>
      <c r="R214" s="33"/>
      <c r="S214" s="33"/>
      <c r="T214" s="33"/>
      <c r="U214" s="33"/>
      <c r="V214" s="33"/>
      <c r="W214" s="33"/>
      <c r="X214" s="33"/>
      <c r="Y214" s="33"/>
      <c r="Z214" s="33"/>
      <c r="AA214" s="33"/>
    </row>
    <row r="215">
      <c r="A215" s="34" t="s">
        <v>1002</v>
      </c>
      <c r="B215" s="29" t="s">
        <v>1003</v>
      </c>
      <c r="C215" s="30" t="s">
        <v>1004</v>
      </c>
      <c r="D215" s="31">
        <v>2010.0</v>
      </c>
      <c r="E215" s="31" t="s">
        <v>1005</v>
      </c>
      <c r="F215" s="32" t="s">
        <v>1006</v>
      </c>
      <c r="G215" s="31" t="s">
        <v>1007</v>
      </c>
      <c r="H215" s="33"/>
      <c r="I215" s="33"/>
      <c r="J215" s="33"/>
      <c r="K215" s="33"/>
      <c r="L215" s="33"/>
      <c r="M215" s="33"/>
      <c r="N215" s="33"/>
      <c r="O215" s="33"/>
      <c r="P215" s="33"/>
      <c r="Q215" s="33"/>
      <c r="R215" s="33"/>
      <c r="S215" s="33"/>
      <c r="T215" s="33"/>
      <c r="U215" s="33"/>
      <c r="V215" s="33"/>
      <c r="W215" s="33"/>
      <c r="X215" s="33"/>
      <c r="Y215" s="33"/>
      <c r="Z215" s="33"/>
      <c r="AA215" s="33"/>
    </row>
    <row r="216">
      <c r="A216" s="28" t="s">
        <v>1008</v>
      </c>
      <c r="B216" s="29" t="s">
        <v>1009</v>
      </c>
      <c r="C216" s="30" t="s">
        <v>1010</v>
      </c>
      <c r="D216" s="31">
        <v>2014.0</v>
      </c>
      <c r="E216" s="31" t="s">
        <v>1011</v>
      </c>
      <c r="F216" s="54" t="s">
        <v>1012</v>
      </c>
      <c r="G216" s="31" t="s">
        <v>1013</v>
      </c>
      <c r="H216" s="33"/>
      <c r="I216" s="33"/>
      <c r="J216" s="33"/>
      <c r="K216" s="33"/>
      <c r="L216" s="33"/>
      <c r="M216" s="33"/>
      <c r="N216" s="33"/>
      <c r="O216" s="33"/>
      <c r="P216" s="33"/>
      <c r="Q216" s="33"/>
      <c r="R216" s="33"/>
      <c r="S216" s="33"/>
      <c r="T216" s="33"/>
      <c r="U216" s="33"/>
      <c r="V216" s="33"/>
      <c r="W216" s="33"/>
      <c r="X216" s="33"/>
      <c r="Y216" s="33"/>
      <c r="Z216" s="33"/>
      <c r="AA216" s="33"/>
    </row>
    <row r="217">
      <c r="A217" s="28" t="s">
        <v>1014</v>
      </c>
      <c r="B217" s="133" t="s">
        <v>1015</v>
      </c>
      <c r="C217" s="30" t="s">
        <v>1016</v>
      </c>
      <c r="D217" s="31">
        <v>2017.0</v>
      </c>
      <c r="E217" s="31" t="s">
        <v>1017</v>
      </c>
      <c r="F217" s="32" t="s">
        <v>1018</v>
      </c>
      <c r="G217" s="31" t="s">
        <v>36</v>
      </c>
      <c r="H217" s="33"/>
      <c r="I217" s="33"/>
      <c r="J217" s="33"/>
      <c r="K217" s="33"/>
      <c r="L217" s="33"/>
      <c r="M217" s="33"/>
      <c r="N217" s="33"/>
      <c r="O217" s="33"/>
      <c r="P217" s="33"/>
      <c r="Q217" s="33"/>
      <c r="R217" s="33"/>
      <c r="S217" s="33"/>
      <c r="T217" s="33"/>
      <c r="U217" s="33"/>
      <c r="V217" s="33"/>
      <c r="W217" s="33"/>
      <c r="X217" s="33"/>
      <c r="Y217" s="33"/>
      <c r="Z217" s="33"/>
      <c r="AA217" s="33"/>
    </row>
    <row r="218">
      <c r="A218" s="28" t="s">
        <v>1019</v>
      </c>
      <c r="B218" s="29" t="s">
        <v>1020</v>
      </c>
      <c r="C218" s="30" t="s">
        <v>1021</v>
      </c>
      <c r="D218" s="31">
        <v>2014.0</v>
      </c>
      <c r="E218" s="31" t="s">
        <v>933</v>
      </c>
      <c r="F218" s="32" t="s">
        <v>1022</v>
      </c>
      <c r="G218" s="31" t="s">
        <v>54</v>
      </c>
      <c r="H218" s="33"/>
      <c r="I218" s="33"/>
      <c r="J218" s="33"/>
      <c r="K218" s="33"/>
      <c r="L218" s="33"/>
      <c r="M218" s="33"/>
      <c r="N218" s="33"/>
      <c r="O218" s="33"/>
      <c r="P218" s="33"/>
      <c r="Q218" s="33"/>
      <c r="R218" s="33"/>
      <c r="S218" s="33"/>
      <c r="T218" s="33"/>
      <c r="U218" s="33"/>
      <c r="V218" s="33"/>
      <c r="W218" s="33"/>
      <c r="X218" s="33"/>
      <c r="Y218" s="33"/>
      <c r="Z218" s="33"/>
      <c r="AA218" s="33"/>
    </row>
    <row r="219">
      <c r="A219" s="28" t="s">
        <v>1023</v>
      </c>
      <c r="B219" s="29" t="s">
        <v>1024</v>
      </c>
      <c r="C219" s="30" t="s">
        <v>1025</v>
      </c>
      <c r="D219" s="31">
        <v>2012.0</v>
      </c>
      <c r="E219" s="31" t="s">
        <v>22</v>
      </c>
      <c r="F219" s="32" t="s">
        <v>1026</v>
      </c>
      <c r="G219" s="31" t="s">
        <v>1027</v>
      </c>
      <c r="H219" s="33"/>
      <c r="I219" s="33"/>
      <c r="J219" s="33"/>
      <c r="K219" s="33"/>
      <c r="L219" s="33"/>
      <c r="M219" s="33"/>
      <c r="N219" s="33"/>
      <c r="O219" s="33"/>
      <c r="P219" s="33"/>
      <c r="Q219" s="33"/>
      <c r="R219" s="33"/>
      <c r="S219" s="33"/>
      <c r="T219" s="33"/>
      <c r="U219" s="33"/>
      <c r="V219" s="33"/>
      <c r="W219" s="33"/>
      <c r="X219" s="33"/>
      <c r="Y219" s="33"/>
      <c r="Z219" s="33"/>
      <c r="AA219" s="33"/>
    </row>
    <row r="220">
      <c r="A220" s="28" t="s">
        <v>1028</v>
      </c>
      <c r="B220" s="29" t="s">
        <v>1029</v>
      </c>
      <c r="C220" s="66" t="s">
        <v>1030</v>
      </c>
      <c r="D220" s="31">
        <v>2019.0</v>
      </c>
      <c r="E220" s="31" t="s">
        <v>933</v>
      </c>
      <c r="F220" s="32" t="s">
        <v>1031</v>
      </c>
      <c r="G220" s="31" t="s">
        <v>1032</v>
      </c>
      <c r="H220" s="31" t="s">
        <v>85</v>
      </c>
      <c r="I220" s="33"/>
      <c r="J220" s="33"/>
      <c r="K220" s="33"/>
      <c r="L220" s="33"/>
      <c r="M220" s="33"/>
      <c r="N220" s="33"/>
      <c r="O220" s="33"/>
      <c r="P220" s="33"/>
      <c r="Q220" s="33"/>
      <c r="R220" s="33"/>
      <c r="S220" s="33"/>
      <c r="T220" s="33"/>
      <c r="U220" s="33"/>
      <c r="V220" s="33"/>
      <c r="W220" s="33"/>
      <c r="X220" s="33"/>
      <c r="Y220" s="33"/>
      <c r="Z220" s="33"/>
      <c r="AA220" s="33"/>
    </row>
    <row r="221">
      <c r="A221" s="28" t="s">
        <v>1033</v>
      </c>
      <c r="B221" s="29" t="s">
        <v>1034</v>
      </c>
      <c r="C221" s="30" t="s">
        <v>1035</v>
      </c>
      <c r="D221" s="31">
        <v>2016.0</v>
      </c>
      <c r="E221" s="31" t="s">
        <v>1036</v>
      </c>
      <c r="F221" s="32" t="s">
        <v>1037</v>
      </c>
      <c r="G221" s="42" t="s">
        <v>274</v>
      </c>
      <c r="H221" s="42" t="s">
        <v>85</v>
      </c>
      <c r="I221" s="33"/>
      <c r="J221" s="33"/>
      <c r="K221" s="33"/>
      <c r="L221" s="33"/>
      <c r="M221" s="33"/>
      <c r="N221" s="33"/>
      <c r="O221" s="33"/>
      <c r="P221" s="33"/>
      <c r="Q221" s="33"/>
      <c r="R221" s="33"/>
      <c r="S221" s="33"/>
      <c r="T221" s="33"/>
      <c r="U221" s="33"/>
      <c r="V221" s="33"/>
      <c r="W221" s="33"/>
      <c r="X221" s="33"/>
      <c r="Y221" s="33"/>
      <c r="Z221" s="33"/>
      <c r="AA221" s="33"/>
    </row>
    <row r="222">
      <c r="A222" s="28" t="s">
        <v>1038</v>
      </c>
      <c r="B222" s="29" t="s">
        <v>1039</v>
      </c>
      <c r="C222" s="30" t="s">
        <v>1040</v>
      </c>
      <c r="D222" s="31">
        <v>2019.0</v>
      </c>
      <c r="E222" s="31" t="s">
        <v>1041</v>
      </c>
      <c r="F222" s="32" t="s">
        <v>1042</v>
      </c>
      <c r="G222" s="31" t="s">
        <v>1043</v>
      </c>
      <c r="H222" s="31" t="s">
        <v>85</v>
      </c>
      <c r="I222" s="33"/>
      <c r="J222" s="33"/>
      <c r="K222" s="33"/>
      <c r="L222" s="33"/>
      <c r="M222" s="33"/>
      <c r="N222" s="33"/>
      <c r="O222" s="33"/>
      <c r="P222" s="33"/>
      <c r="Q222" s="33"/>
      <c r="R222" s="33"/>
      <c r="S222" s="33"/>
      <c r="T222" s="33"/>
      <c r="U222" s="33"/>
      <c r="V222" s="33"/>
      <c r="W222" s="33"/>
      <c r="X222" s="33"/>
      <c r="Y222" s="33"/>
      <c r="Z222" s="33"/>
      <c r="AA222" s="33"/>
    </row>
    <row r="223">
      <c r="A223" s="28" t="s">
        <v>1044</v>
      </c>
      <c r="B223" s="29" t="s">
        <v>1045</v>
      </c>
      <c r="C223" s="30" t="s">
        <v>1046</v>
      </c>
      <c r="D223" s="31">
        <v>2014.0</v>
      </c>
      <c r="E223" s="31" t="s">
        <v>395</v>
      </c>
      <c r="F223" s="32" t="s">
        <v>1047</v>
      </c>
      <c r="G223" s="31" t="s">
        <v>1007</v>
      </c>
      <c r="H223" s="33"/>
      <c r="I223" s="33"/>
      <c r="J223" s="33"/>
      <c r="K223" s="33"/>
      <c r="L223" s="33"/>
      <c r="M223" s="33"/>
      <c r="N223" s="33"/>
      <c r="O223" s="33"/>
      <c r="P223" s="33"/>
      <c r="Q223" s="33"/>
      <c r="R223" s="33"/>
      <c r="S223" s="33"/>
      <c r="T223" s="33"/>
      <c r="U223" s="33"/>
      <c r="V223" s="33"/>
      <c r="W223" s="33"/>
      <c r="X223" s="33"/>
      <c r="Y223" s="33"/>
      <c r="Z223" s="33"/>
      <c r="AA223" s="33"/>
    </row>
    <row r="224">
      <c r="A224" s="28" t="s">
        <v>1048</v>
      </c>
      <c r="B224" s="29" t="s">
        <v>1049</v>
      </c>
      <c r="C224" s="30" t="s">
        <v>1050</v>
      </c>
      <c r="D224" s="31">
        <v>2016.0</v>
      </c>
      <c r="E224" s="31" t="s">
        <v>1051</v>
      </c>
      <c r="F224" s="32" t="s">
        <v>1052</v>
      </c>
      <c r="G224" s="31" t="s">
        <v>36</v>
      </c>
      <c r="H224" s="33"/>
      <c r="I224" s="33"/>
      <c r="J224" s="33"/>
      <c r="K224" s="33"/>
      <c r="L224" s="33"/>
      <c r="M224" s="33"/>
      <c r="N224" s="33"/>
      <c r="O224" s="33"/>
      <c r="P224" s="33"/>
      <c r="Q224" s="33"/>
      <c r="R224" s="33"/>
      <c r="S224" s="33"/>
      <c r="T224" s="33"/>
      <c r="U224" s="33"/>
      <c r="V224" s="33"/>
      <c r="W224" s="33"/>
      <c r="X224" s="33"/>
      <c r="Y224" s="33"/>
      <c r="Z224" s="33"/>
      <c r="AA224" s="33"/>
    </row>
    <row r="225">
      <c r="A225" s="28" t="s">
        <v>1053</v>
      </c>
      <c r="B225" s="29" t="s">
        <v>1054</v>
      </c>
      <c r="C225" s="30" t="s">
        <v>1055</v>
      </c>
      <c r="D225" s="31">
        <v>2019.0</v>
      </c>
      <c r="E225" s="31" t="s">
        <v>395</v>
      </c>
      <c r="F225" s="32" t="s">
        <v>1056</v>
      </c>
      <c r="G225" s="31" t="s">
        <v>36</v>
      </c>
      <c r="H225" s="33"/>
      <c r="I225" s="33"/>
      <c r="J225" s="33"/>
      <c r="K225" s="33"/>
      <c r="L225" s="33"/>
      <c r="M225" s="33"/>
      <c r="N225" s="33"/>
      <c r="O225" s="33"/>
      <c r="P225" s="33"/>
      <c r="Q225" s="33"/>
      <c r="R225" s="33"/>
      <c r="S225" s="33"/>
      <c r="T225" s="33"/>
      <c r="U225" s="33"/>
      <c r="V225" s="33"/>
      <c r="W225" s="33"/>
      <c r="X225" s="33"/>
      <c r="Y225" s="33"/>
      <c r="Z225" s="33"/>
      <c r="AA225" s="33"/>
    </row>
    <row r="226">
      <c r="A226" s="28" t="s">
        <v>1057</v>
      </c>
      <c r="B226" s="29" t="s">
        <v>1058</v>
      </c>
      <c r="C226" s="30" t="s">
        <v>1059</v>
      </c>
      <c r="D226" s="31">
        <v>2013.0</v>
      </c>
      <c r="E226" s="31" t="s">
        <v>22</v>
      </c>
      <c r="F226" s="32" t="s">
        <v>1060</v>
      </c>
      <c r="G226" s="31" t="s">
        <v>24</v>
      </c>
      <c r="H226" s="33"/>
      <c r="I226" s="33"/>
      <c r="J226" s="33"/>
      <c r="K226" s="33"/>
      <c r="L226" s="33"/>
      <c r="M226" s="33"/>
      <c r="N226" s="33"/>
      <c r="O226" s="33"/>
      <c r="P226" s="33"/>
      <c r="Q226" s="33"/>
      <c r="R226" s="33"/>
      <c r="S226" s="33"/>
      <c r="T226" s="33"/>
      <c r="U226" s="33"/>
      <c r="V226" s="33"/>
      <c r="W226" s="33"/>
      <c r="X226" s="33"/>
      <c r="Y226" s="33"/>
      <c r="Z226" s="33"/>
      <c r="AA226" s="33"/>
    </row>
    <row r="227">
      <c r="A227" s="28" t="s">
        <v>1061</v>
      </c>
      <c r="B227" s="29" t="s">
        <v>1062</v>
      </c>
      <c r="C227" s="30" t="s">
        <v>1063</v>
      </c>
      <c r="D227" s="31">
        <v>2017.0</v>
      </c>
      <c r="E227" s="31" t="s">
        <v>520</v>
      </c>
      <c r="F227" s="32" t="s">
        <v>1064</v>
      </c>
      <c r="G227" s="31" t="s">
        <v>1027</v>
      </c>
      <c r="H227" s="33"/>
      <c r="I227" s="33"/>
      <c r="J227" s="33"/>
      <c r="K227" s="33"/>
      <c r="L227" s="33"/>
      <c r="M227" s="33"/>
      <c r="N227" s="33"/>
      <c r="O227" s="33"/>
      <c r="P227" s="33"/>
      <c r="Q227" s="33"/>
      <c r="R227" s="33"/>
      <c r="S227" s="33"/>
      <c r="T227" s="33"/>
      <c r="U227" s="33"/>
      <c r="V227" s="33"/>
      <c r="W227" s="33"/>
      <c r="X227" s="33"/>
      <c r="Y227" s="33"/>
      <c r="Z227" s="33"/>
      <c r="AA227" s="33"/>
    </row>
    <row r="228">
      <c r="A228" s="134" t="s">
        <v>1065</v>
      </c>
      <c r="B228" s="135" t="s">
        <v>604</v>
      </c>
      <c r="C228" s="35" t="s">
        <v>1066</v>
      </c>
      <c r="D228" s="136">
        <v>2014.0</v>
      </c>
      <c r="E228" s="135" t="s">
        <v>1067</v>
      </c>
      <c r="F228" s="137" t="s">
        <v>1068</v>
      </c>
      <c r="G228" s="138" t="s">
        <v>48</v>
      </c>
      <c r="H228" s="138" t="s">
        <v>85</v>
      </c>
      <c r="I228" s="33"/>
      <c r="J228" s="33"/>
      <c r="K228" s="33"/>
      <c r="L228" s="33"/>
      <c r="M228" s="33"/>
      <c r="N228" s="33"/>
      <c r="O228" s="33"/>
      <c r="P228" s="33"/>
      <c r="Q228" s="33"/>
      <c r="R228" s="33"/>
      <c r="S228" s="33"/>
      <c r="T228" s="33"/>
      <c r="U228" s="33"/>
      <c r="V228" s="33"/>
      <c r="W228" s="33"/>
      <c r="X228" s="33"/>
      <c r="Y228" s="33"/>
      <c r="Z228" s="33"/>
      <c r="AA228" s="33"/>
    </row>
    <row r="229">
      <c r="A229" s="28" t="s">
        <v>1069</v>
      </c>
      <c r="B229" s="29" t="s">
        <v>1070</v>
      </c>
      <c r="C229" s="30" t="s">
        <v>1071</v>
      </c>
      <c r="D229" s="31">
        <v>2014.0</v>
      </c>
      <c r="E229" s="31" t="s">
        <v>1072</v>
      </c>
      <c r="F229" s="32" t="s">
        <v>1073</v>
      </c>
      <c r="G229" s="31" t="s">
        <v>274</v>
      </c>
      <c r="H229" s="33"/>
      <c r="I229" s="33"/>
      <c r="J229" s="33"/>
      <c r="K229" s="33"/>
      <c r="L229" s="33"/>
      <c r="M229" s="33"/>
      <c r="N229" s="33"/>
      <c r="O229" s="33"/>
      <c r="P229" s="33"/>
      <c r="Q229" s="33"/>
      <c r="R229" s="33"/>
      <c r="S229" s="33"/>
      <c r="T229" s="33"/>
      <c r="U229" s="33"/>
      <c r="V229" s="33"/>
      <c r="W229" s="33"/>
      <c r="X229" s="33"/>
      <c r="Y229" s="33"/>
      <c r="Z229" s="33"/>
      <c r="AA229" s="33"/>
    </row>
    <row r="230">
      <c r="A230" s="28" t="s">
        <v>1074</v>
      </c>
      <c r="B230" s="29" t="s">
        <v>1075</v>
      </c>
      <c r="C230" s="30" t="s">
        <v>1076</v>
      </c>
      <c r="D230" s="31">
        <v>2019.0</v>
      </c>
      <c r="E230" s="31" t="s">
        <v>544</v>
      </c>
      <c r="F230" s="32" t="s">
        <v>1077</v>
      </c>
      <c r="G230" s="31" t="s">
        <v>54</v>
      </c>
      <c r="H230" s="33"/>
      <c r="I230" s="33"/>
      <c r="J230" s="33"/>
      <c r="K230" s="33"/>
      <c r="L230" s="33"/>
      <c r="M230" s="33"/>
      <c r="N230" s="33"/>
      <c r="O230" s="33"/>
      <c r="P230" s="33"/>
      <c r="Q230" s="33"/>
      <c r="R230" s="33"/>
      <c r="S230" s="33"/>
      <c r="T230" s="33"/>
      <c r="U230" s="33"/>
      <c r="V230" s="33"/>
      <c r="W230" s="33"/>
      <c r="X230" s="33"/>
      <c r="Y230" s="33"/>
      <c r="Z230" s="33"/>
      <c r="AA230" s="33"/>
    </row>
    <row r="231">
      <c r="A231" s="28" t="s">
        <v>1078</v>
      </c>
      <c r="B231" s="29" t="s">
        <v>1079</v>
      </c>
      <c r="C231" s="30" t="s">
        <v>1080</v>
      </c>
      <c r="D231" s="31">
        <v>2019.0</v>
      </c>
      <c r="E231" s="31" t="s">
        <v>544</v>
      </c>
      <c r="F231" s="32" t="s">
        <v>1081</v>
      </c>
      <c r="G231" s="31" t="s">
        <v>48</v>
      </c>
      <c r="H231" s="33"/>
      <c r="I231" s="33"/>
      <c r="J231" s="33"/>
      <c r="K231" s="33"/>
      <c r="L231" s="33"/>
      <c r="M231" s="33"/>
      <c r="N231" s="33"/>
      <c r="O231" s="33"/>
      <c r="P231" s="33"/>
      <c r="Q231" s="33"/>
      <c r="R231" s="33"/>
      <c r="S231" s="33"/>
      <c r="T231" s="33"/>
      <c r="U231" s="33"/>
      <c r="V231" s="33"/>
      <c r="W231" s="33"/>
      <c r="X231" s="33"/>
      <c r="Y231" s="33"/>
      <c r="Z231" s="33"/>
      <c r="AA231" s="33"/>
    </row>
    <row r="232">
      <c r="A232" s="28" t="s">
        <v>600</v>
      </c>
      <c r="B232" s="29" t="s">
        <v>1082</v>
      </c>
      <c r="C232" s="30" t="s">
        <v>1083</v>
      </c>
      <c r="D232" s="42">
        <v>2009.0</v>
      </c>
      <c r="E232" s="29" t="s">
        <v>22</v>
      </c>
      <c r="F232" s="37" t="s">
        <v>1084</v>
      </c>
      <c r="G232" s="42" t="s">
        <v>120</v>
      </c>
      <c r="H232" s="33"/>
      <c r="I232" s="33"/>
      <c r="J232" s="33"/>
      <c r="K232" s="33"/>
      <c r="L232" s="33"/>
      <c r="M232" s="33"/>
      <c r="N232" s="33"/>
      <c r="O232" s="33"/>
      <c r="P232" s="33"/>
      <c r="Q232" s="33"/>
      <c r="R232" s="33"/>
      <c r="S232" s="33"/>
      <c r="T232" s="33"/>
      <c r="U232" s="33"/>
      <c r="V232" s="33"/>
      <c r="W232" s="33"/>
      <c r="X232" s="33"/>
      <c r="Y232" s="33"/>
      <c r="Z232" s="33"/>
      <c r="AA232" s="33"/>
    </row>
    <row r="233">
      <c r="A233" s="28" t="s">
        <v>1085</v>
      </c>
      <c r="B233" s="29" t="s">
        <v>600</v>
      </c>
      <c r="C233" s="30" t="s">
        <v>1086</v>
      </c>
      <c r="D233" s="31">
        <v>2018.0</v>
      </c>
      <c r="E233" s="31" t="s">
        <v>22</v>
      </c>
      <c r="F233" s="32" t="s">
        <v>1087</v>
      </c>
      <c r="G233" s="31" t="s">
        <v>1027</v>
      </c>
      <c r="H233" s="33"/>
      <c r="I233" s="33"/>
      <c r="J233" s="33"/>
      <c r="K233" s="33"/>
      <c r="L233" s="33"/>
      <c r="M233" s="33"/>
      <c r="N233" s="33"/>
      <c r="O233" s="33"/>
      <c r="P233" s="33"/>
      <c r="Q233" s="33"/>
      <c r="R233" s="33"/>
      <c r="S233" s="33"/>
      <c r="T233" s="33"/>
      <c r="U233" s="33"/>
      <c r="V233" s="33"/>
      <c r="W233" s="33"/>
      <c r="X233" s="33"/>
      <c r="Y233" s="33"/>
      <c r="Z233" s="33"/>
      <c r="AA233" s="33"/>
    </row>
    <row r="234">
      <c r="A234" s="28" t="s">
        <v>1088</v>
      </c>
      <c r="B234" s="29" t="s">
        <v>1089</v>
      </c>
      <c r="C234" s="30" t="s">
        <v>1090</v>
      </c>
      <c r="D234" s="31">
        <v>2017.0</v>
      </c>
      <c r="E234" s="31" t="s">
        <v>1091</v>
      </c>
      <c r="F234" s="32" t="s">
        <v>1092</v>
      </c>
      <c r="G234" s="31" t="s">
        <v>274</v>
      </c>
      <c r="H234" s="33"/>
      <c r="I234" s="33"/>
      <c r="J234" s="33"/>
      <c r="K234" s="33"/>
      <c r="L234" s="33"/>
      <c r="M234" s="33"/>
      <c r="N234" s="33"/>
      <c r="O234" s="33"/>
      <c r="P234" s="33"/>
      <c r="Q234" s="33"/>
      <c r="R234" s="33"/>
      <c r="S234" s="33"/>
      <c r="T234" s="33"/>
      <c r="U234" s="33"/>
      <c r="V234" s="33"/>
      <c r="W234" s="33"/>
      <c r="X234" s="33"/>
      <c r="Y234" s="33"/>
      <c r="Z234" s="33"/>
      <c r="AA234" s="33"/>
    </row>
    <row r="235">
      <c r="A235" s="139" t="s">
        <v>1093</v>
      </c>
      <c r="B235" s="29" t="s">
        <v>600</v>
      </c>
      <c r="C235" s="66" t="s">
        <v>1094</v>
      </c>
      <c r="D235" s="68">
        <v>2017.0</v>
      </c>
      <c r="E235" s="68" t="s">
        <v>22</v>
      </c>
      <c r="F235" s="54" t="s">
        <v>1095</v>
      </c>
      <c r="G235" s="29" t="s">
        <v>1096</v>
      </c>
      <c r="H235" s="33"/>
      <c r="I235" s="33"/>
      <c r="J235" s="33"/>
      <c r="K235" s="33"/>
      <c r="L235" s="33"/>
      <c r="M235" s="33"/>
      <c r="N235" s="33"/>
      <c r="O235" s="33"/>
      <c r="P235" s="33"/>
      <c r="Q235" s="33"/>
      <c r="R235" s="33"/>
      <c r="S235" s="33"/>
      <c r="T235" s="33"/>
      <c r="U235" s="33"/>
      <c r="V235" s="33"/>
      <c r="W235" s="33"/>
      <c r="X235" s="33"/>
      <c r="Y235" s="33"/>
      <c r="Z235" s="33"/>
      <c r="AA235" s="33"/>
    </row>
    <row r="236">
      <c r="A236" s="28" t="s">
        <v>1097</v>
      </c>
      <c r="B236" s="31" t="s">
        <v>871</v>
      </c>
      <c r="C236" s="30" t="s">
        <v>1098</v>
      </c>
      <c r="D236" s="31">
        <v>2018.0</v>
      </c>
      <c r="E236" s="31" t="s">
        <v>1099</v>
      </c>
      <c r="F236" s="32" t="s">
        <v>1100</v>
      </c>
      <c r="G236" s="42" t="s">
        <v>935</v>
      </c>
      <c r="H236" s="33"/>
      <c r="I236" s="33"/>
      <c r="J236" s="33"/>
      <c r="K236" s="33"/>
      <c r="L236" s="33"/>
      <c r="M236" s="33"/>
      <c r="N236" s="33"/>
      <c r="O236" s="33"/>
      <c r="P236" s="33"/>
      <c r="Q236" s="33"/>
      <c r="R236" s="33"/>
      <c r="S236" s="33"/>
      <c r="T236" s="33"/>
      <c r="U236" s="33"/>
      <c r="V236" s="33"/>
      <c r="W236" s="33"/>
      <c r="X236" s="33"/>
      <c r="Y236" s="33"/>
      <c r="Z236" s="33"/>
      <c r="AA236" s="33"/>
    </row>
    <row r="237">
      <c r="A237" s="48" t="s">
        <v>1101</v>
      </c>
      <c r="B237" s="29" t="s">
        <v>538</v>
      </c>
      <c r="C237" s="30" t="s">
        <v>1102</v>
      </c>
      <c r="D237" s="31">
        <v>2017.0</v>
      </c>
      <c r="E237" s="31" t="s">
        <v>1103</v>
      </c>
      <c r="F237" s="32" t="s">
        <v>1104</v>
      </c>
      <c r="G237" s="31" t="s">
        <v>24</v>
      </c>
      <c r="H237" s="33"/>
      <c r="I237" s="33"/>
      <c r="J237" s="33"/>
      <c r="K237" s="33"/>
      <c r="L237" s="33"/>
      <c r="M237" s="33"/>
      <c r="N237" s="33"/>
      <c r="O237" s="33"/>
      <c r="P237" s="33"/>
      <c r="Q237" s="33"/>
      <c r="R237" s="33"/>
      <c r="S237" s="33"/>
      <c r="T237" s="33"/>
      <c r="U237" s="33"/>
      <c r="V237" s="33"/>
      <c r="W237" s="33"/>
      <c r="X237" s="33"/>
      <c r="Y237" s="33"/>
      <c r="Z237" s="33"/>
      <c r="AA237" s="33"/>
    </row>
    <row r="238">
      <c r="A238" s="28" t="s">
        <v>1105</v>
      </c>
      <c r="B238" s="29" t="s">
        <v>1106</v>
      </c>
      <c r="C238" s="30" t="s">
        <v>1107</v>
      </c>
      <c r="D238" s="31">
        <v>2019.0</v>
      </c>
      <c r="E238" s="31" t="s">
        <v>22</v>
      </c>
      <c r="F238" s="32" t="s">
        <v>1108</v>
      </c>
      <c r="G238" s="31" t="s">
        <v>24</v>
      </c>
      <c r="H238" s="33"/>
      <c r="I238" s="33"/>
      <c r="J238" s="33"/>
      <c r="K238" s="33"/>
      <c r="L238" s="33"/>
      <c r="M238" s="33"/>
      <c r="N238" s="33"/>
      <c r="O238" s="33"/>
      <c r="P238" s="33"/>
      <c r="Q238" s="33"/>
      <c r="R238" s="33"/>
      <c r="S238" s="33"/>
      <c r="T238" s="33"/>
      <c r="U238" s="33"/>
      <c r="V238" s="33"/>
      <c r="W238" s="33"/>
      <c r="X238" s="33"/>
      <c r="Y238" s="33"/>
      <c r="Z238" s="33"/>
      <c r="AA238" s="33"/>
    </row>
    <row r="239">
      <c r="A239" s="48" t="s">
        <v>1109</v>
      </c>
      <c r="B239" s="29" t="s">
        <v>1015</v>
      </c>
      <c r="C239" s="35" t="s">
        <v>1110</v>
      </c>
      <c r="D239" s="71">
        <v>2008.0</v>
      </c>
      <c r="E239" s="29" t="s">
        <v>1111</v>
      </c>
      <c r="F239" s="49" t="s">
        <v>1112</v>
      </c>
      <c r="G239" s="31" t="s">
        <v>24</v>
      </c>
      <c r="H239" s="33"/>
      <c r="I239" s="33"/>
      <c r="J239" s="33"/>
      <c r="K239" s="33"/>
      <c r="L239" s="33"/>
      <c r="M239" s="33"/>
      <c r="N239" s="33"/>
      <c r="O239" s="33"/>
      <c r="P239" s="33"/>
      <c r="Q239" s="33"/>
      <c r="R239" s="33"/>
      <c r="S239" s="33"/>
      <c r="T239" s="33"/>
      <c r="U239" s="33"/>
      <c r="V239" s="33"/>
      <c r="W239" s="33"/>
      <c r="X239" s="33"/>
      <c r="Y239" s="33"/>
      <c r="Z239" s="33"/>
      <c r="AA239" s="33"/>
    </row>
    <row r="240">
      <c r="A240" s="28" t="s">
        <v>1113</v>
      </c>
      <c r="B240" s="31" t="s">
        <v>1114</v>
      </c>
      <c r="C240" s="30" t="s">
        <v>1115</v>
      </c>
      <c r="D240" s="31">
        <v>1999.0</v>
      </c>
      <c r="E240" s="29" t="s">
        <v>1116</v>
      </c>
      <c r="F240" s="140" t="s">
        <v>1117</v>
      </c>
      <c r="G240" s="31" t="s">
        <v>48</v>
      </c>
      <c r="H240" s="33"/>
      <c r="I240" s="33"/>
      <c r="J240" s="33"/>
      <c r="K240" s="33"/>
      <c r="L240" s="33"/>
      <c r="M240" s="33"/>
      <c r="N240" s="33"/>
      <c r="O240" s="33"/>
      <c r="P240" s="33"/>
      <c r="Q240" s="33"/>
      <c r="R240" s="33"/>
      <c r="S240" s="33"/>
      <c r="T240" s="33"/>
      <c r="U240" s="33"/>
      <c r="V240" s="33"/>
      <c r="W240" s="33"/>
      <c r="X240" s="33"/>
      <c r="Y240" s="33"/>
      <c r="Z240" s="33"/>
      <c r="AA240" s="33"/>
    </row>
    <row r="241">
      <c r="A241" s="28" t="s">
        <v>1118</v>
      </c>
      <c r="B241" s="29" t="s">
        <v>116</v>
      </c>
      <c r="C241" s="141" t="s">
        <v>1119</v>
      </c>
      <c r="D241" s="42"/>
      <c r="E241" s="29" t="s">
        <v>1120</v>
      </c>
      <c r="F241" s="56" t="str">
        <f>HYPERLINK("https://www.stopsolitaryforkids.org/","https://www.stopsolitaryforkids.org/")</f>
        <v>https://www.stopsolitaryforkids.org/</v>
      </c>
      <c r="G241" s="42" t="s">
        <v>120</v>
      </c>
      <c r="H241" s="33"/>
      <c r="I241" s="33"/>
      <c r="J241" s="33"/>
      <c r="K241" s="33"/>
      <c r="L241" s="33"/>
      <c r="M241" s="33"/>
      <c r="N241" s="33"/>
      <c r="O241" s="33"/>
      <c r="P241" s="33"/>
      <c r="Q241" s="33"/>
      <c r="R241" s="33"/>
      <c r="S241" s="33"/>
      <c r="T241" s="33"/>
      <c r="U241" s="33"/>
      <c r="V241" s="33"/>
      <c r="W241" s="33"/>
      <c r="X241" s="33"/>
      <c r="Y241" s="33"/>
      <c r="Z241" s="33"/>
      <c r="AA241" s="33"/>
    </row>
    <row r="242">
      <c r="A242" s="28" t="s">
        <v>1121</v>
      </c>
      <c r="B242" s="29" t="s">
        <v>76</v>
      </c>
      <c r="C242" s="30" t="s">
        <v>1122</v>
      </c>
      <c r="D242" s="31">
        <v>2018.0</v>
      </c>
      <c r="E242" s="31" t="s">
        <v>22</v>
      </c>
      <c r="F242" s="32" t="s">
        <v>1123</v>
      </c>
      <c r="G242" s="31" t="s">
        <v>1124</v>
      </c>
      <c r="H242" s="33"/>
      <c r="I242" s="33"/>
      <c r="J242" s="33"/>
      <c r="K242" s="33"/>
      <c r="L242" s="33"/>
      <c r="M242" s="33"/>
      <c r="N242" s="33"/>
      <c r="O242" s="33"/>
      <c r="P242" s="33"/>
      <c r="Q242" s="33"/>
      <c r="R242" s="33"/>
      <c r="S242" s="33"/>
      <c r="T242" s="33"/>
      <c r="U242" s="33"/>
      <c r="V242" s="33"/>
      <c r="W242" s="33"/>
      <c r="X242" s="33"/>
      <c r="Y242" s="33"/>
      <c r="Z242" s="33"/>
      <c r="AA242" s="33"/>
    </row>
    <row r="243">
      <c r="A243" s="28" t="s">
        <v>1125</v>
      </c>
      <c r="B243" s="29" t="s">
        <v>1126</v>
      </c>
      <c r="C243" s="30" t="s">
        <v>1127</v>
      </c>
      <c r="D243" s="31">
        <v>2016.0</v>
      </c>
      <c r="E243" s="31" t="s">
        <v>22</v>
      </c>
      <c r="F243" s="32" t="s">
        <v>1128</v>
      </c>
      <c r="G243" s="42" t="s">
        <v>274</v>
      </c>
      <c r="H243" s="33"/>
      <c r="I243" s="33"/>
      <c r="J243" s="33"/>
      <c r="K243" s="33"/>
      <c r="L243" s="33"/>
      <c r="M243" s="33"/>
      <c r="N243" s="33"/>
      <c r="O243" s="33"/>
      <c r="P243" s="33"/>
      <c r="Q243" s="33"/>
      <c r="R243" s="33"/>
      <c r="S243" s="33"/>
      <c r="T243" s="33"/>
      <c r="U243" s="33"/>
      <c r="V243" s="33"/>
      <c r="W243" s="33"/>
      <c r="X243" s="33"/>
      <c r="Y243" s="33"/>
      <c r="Z243" s="33"/>
      <c r="AA243" s="33"/>
    </row>
    <row r="244">
      <c r="A244" s="28" t="s">
        <v>1129</v>
      </c>
      <c r="B244" s="31" t="s">
        <v>1130</v>
      </c>
      <c r="C244" s="30" t="s">
        <v>1131</v>
      </c>
      <c r="D244" s="31">
        <v>2018.0</v>
      </c>
      <c r="E244" s="31" t="s">
        <v>1132</v>
      </c>
      <c r="F244" s="32" t="s">
        <v>1133</v>
      </c>
      <c r="G244" s="42" t="s">
        <v>1027</v>
      </c>
      <c r="H244" s="42" t="s">
        <v>85</v>
      </c>
      <c r="I244" s="43"/>
      <c r="J244" s="44"/>
      <c r="K244" s="44"/>
      <c r="L244" s="44"/>
      <c r="M244" s="44"/>
      <c r="N244" s="44"/>
      <c r="O244" s="44"/>
      <c r="P244" s="44"/>
      <c r="Q244" s="44"/>
      <c r="R244" s="44"/>
      <c r="S244" s="44"/>
      <c r="T244" s="44"/>
      <c r="U244" s="44"/>
      <c r="V244" s="44"/>
      <c r="W244" s="44"/>
      <c r="X244" s="44"/>
      <c r="Y244" s="44"/>
      <c r="Z244" s="44"/>
      <c r="AA244" s="44"/>
    </row>
    <row r="245">
      <c r="A245" s="48" t="s">
        <v>1134</v>
      </c>
      <c r="B245" s="29" t="s">
        <v>91</v>
      </c>
      <c r="C245" s="30" t="s">
        <v>1135</v>
      </c>
      <c r="D245" s="31">
        <v>2012.0</v>
      </c>
      <c r="E245" s="31" t="s">
        <v>1136</v>
      </c>
      <c r="F245" s="32" t="s">
        <v>1137</v>
      </c>
      <c r="G245" s="31" t="s">
        <v>391</v>
      </c>
      <c r="H245" s="33"/>
      <c r="I245" s="33"/>
      <c r="J245" s="33"/>
      <c r="K245" s="33"/>
      <c r="L245" s="33"/>
      <c r="M245" s="33"/>
      <c r="N245" s="33"/>
      <c r="O245" s="33"/>
      <c r="P245" s="33"/>
      <c r="Q245" s="33"/>
      <c r="R245" s="33"/>
      <c r="S245" s="33"/>
      <c r="T245" s="33"/>
      <c r="U245" s="33"/>
      <c r="V245" s="33"/>
      <c r="W245" s="33"/>
      <c r="X245" s="33"/>
      <c r="Y245" s="33"/>
      <c r="Z245" s="33"/>
      <c r="AA245" s="33"/>
    </row>
    <row r="246">
      <c r="A246" s="28" t="s">
        <v>1138</v>
      </c>
      <c r="B246" s="29" t="s">
        <v>1139</v>
      </c>
      <c r="C246" s="30" t="s">
        <v>1140</v>
      </c>
      <c r="D246" s="31">
        <v>2014.0</v>
      </c>
      <c r="E246" s="31" t="s">
        <v>1141</v>
      </c>
      <c r="F246" s="32" t="s">
        <v>1142</v>
      </c>
      <c r="G246" s="31" t="s">
        <v>54</v>
      </c>
      <c r="H246" s="42" t="s">
        <v>85</v>
      </c>
      <c r="I246" s="33"/>
      <c r="J246" s="33"/>
      <c r="K246" s="33"/>
      <c r="L246" s="33"/>
      <c r="M246" s="33"/>
      <c r="N246" s="33"/>
      <c r="O246" s="33"/>
      <c r="P246" s="33"/>
      <c r="Q246" s="33"/>
      <c r="R246" s="33"/>
      <c r="S246" s="33"/>
      <c r="T246" s="33"/>
      <c r="U246" s="33"/>
      <c r="V246" s="33"/>
      <c r="W246" s="33"/>
      <c r="X246" s="33"/>
      <c r="Y246" s="33"/>
      <c r="Z246" s="33"/>
      <c r="AA246" s="33"/>
    </row>
    <row r="247">
      <c r="A247" s="28" t="s">
        <v>1143</v>
      </c>
      <c r="B247" s="29" t="s">
        <v>1029</v>
      </c>
      <c r="C247" s="30" t="s">
        <v>1144</v>
      </c>
      <c r="D247" s="31">
        <v>2019.0</v>
      </c>
      <c r="E247" s="31" t="s">
        <v>1145</v>
      </c>
      <c r="F247" s="32" t="s">
        <v>1146</v>
      </c>
      <c r="G247" s="31" t="s">
        <v>313</v>
      </c>
      <c r="H247" s="31" t="s">
        <v>85</v>
      </c>
      <c r="I247" s="33"/>
      <c r="J247" s="33"/>
      <c r="K247" s="33"/>
      <c r="L247" s="33"/>
      <c r="M247" s="33"/>
      <c r="N247" s="33"/>
      <c r="O247" s="33"/>
      <c r="P247" s="33"/>
      <c r="Q247" s="33"/>
      <c r="R247" s="33"/>
      <c r="S247" s="33"/>
      <c r="T247" s="33"/>
      <c r="U247" s="33"/>
      <c r="V247" s="33"/>
      <c r="W247" s="33"/>
      <c r="X247" s="33"/>
      <c r="Y247" s="33"/>
      <c r="Z247" s="33"/>
      <c r="AA247" s="33"/>
    </row>
    <row r="248">
      <c r="A248" s="28" t="s">
        <v>1147</v>
      </c>
      <c r="B248" s="29" t="s">
        <v>871</v>
      </c>
      <c r="C248" s="30" t="s">
        <v>1148</v>
      </c>
      <c r="D248" s="31">
        <v>2018.0</v>
      </c>
      <c r="E248" s="31" t="s">
        <v>1149</v>
      </c>
      <c r="F248" s="32" t="s">
        <v>1150</v>
      </c>
      <c r="G248" s="31" t="s">
        <v>313</v>
      </c>
      <c r="H248" s="31" t="s">
        <v>85</v>
      </c>
      <c r="I248" s="33"/>
      <c r="J248" s="33"/>
      <c r="K248" s="33"/>
      <c r="L248" s="33"/>
      <c r="M248" s="33"/>
      <c r="N248" s="33"/>
      <c r="O248" s="33"/>
      <c r="P248" s="33"/>
      <c r="Q248" s="33"/>
      <c r="R248" s="33"/>
      <c r="S248" s="33"/>
      <c r="T248" s="33"/>
      <c r="U248" s="33"/>
      <c r="V248" s="33"/>
      <c r="W248" s="33"/>
      <c r="X248" s="33"/>
      <c r="Y248" s="33"/>
      <c r="Z248" s="33"/>
      <c r="AA248" s="33"/>
    </row>
    <row r="249">
      <c r="A249" s="28" t="s">
        <v>1151</v>
      </c>
      <c r="B249" s="31" t="s">
        <v>139</v>
      </c>
      <c r="C249" s="30" t="s">
        <v>1152</v>
      </c>
      <c r="D249" s="31">
        <v>2019.0</v>
      </c>
      <c r="E249" s="31" t="s">
        <v>28</v>
      </c>
      <c r="F249" s="32" t="s">
        <v>1153</v>
      </c>
      <c r="G249" s="42" t="s">
        <v>18</v>
      </c>
      <c r="H249" s="43"/>
      <c r="I249" s="43"/>
      <c r="J249" s="44"/>
      <c r="K249" s="44"/>
      <c r="L249" s="44"/>
      <c r="M249" s="44"/>
      <c r="N249" s="44"/>
      <c r="O249" s="44"/>
      <c r="P249" s="44"/>
      <c r="Q249" s="44"/>
      <c r="R249" s="44"/>
      <c r="S249" s="44"/>
      <c r="T249" s="44"/>
      <c r="U249" s="44"/>
      <c r="V249" s="44"/>
      <c r="W249" s="44"/>
      <c r="X249" s="44"/>
      <c r="Y249" s="44"/>
      <c r="Z249" s="44"/>
      <c r="AA249" s="44"/>
    </row>
    <row r="250">
      <c r="A250" s="28" t="s">
        <v>1154</v>
      </c>
      <c r="B250" s="29" t="s">
        <v>131</v>
      </c>
      <c r="C250" s="30" t="s">
        <v>1155</v>
      </c>
      <c r="D250" s="31">
        <v>2015.0</v>
      </c>
      <c r="E250" s="31" t="s">
        <v>1156</v>
      </c>
      <c r="F250" s="32" t="s">
        <v>1157</v>
      </c>
      <c r="G250" s="31" t="s">
        <v>54</v>
      </c>
      <c r="H250" s="42" t="s">
        <v>85</v>
      </c>
      <c r="I250" s="33"/>
      <c r="J250" s="33"/>
      <c r="K250" s="33"/>
      <c r="L250" s="33"/>
      <c r="M250" s="33"/>
      <c r="N250" s="33"/>
      <c r="O250" s="33"/>
      <c r="P250" s="33"/>
      <c r="Q250" s="33"/>
      <c r="R250" s="33"/>
      <c r="S250" s="33"/>
      <c r="T250" s="33"/>
      <c r="U250" s="33"/>
      <c r="V250" s="33"/>
      <c r="W250" s="33"/>
      <c r="X250" s="33"/>
      <c r="Y250" s="33"/>
      <c r="Z250" s="33"/>
      <c r="AA250" s="33"/>
    </row>
    <row r="251">
      <c r="A251" s="28" t="s">
        <v>1158</v>
      </c>
      <c r="B251" s="31" t="s">
        <v>131</v>
      </c>
      <c r="C251" s="30" t="s">
        <v>1159</v>
      </c>
      <c r="D251" s="31">
        <v>2016.0</v>
      </c>
      <c r="E251" s="31" t="s">
        <v>1160</v>
      </c>
      <c r="F251" s="32" t="s">
        <v>1161</v>
      </c>
      <c r="G251" s="31" t="s">
        <v>1162</v>
      </c>
      <c r="H251" s="42" t="s">
        <v>85</v>
      </c>
      <c r="I251" s="33"/>
      <c r="J251" s="33"/>
      <c r="K251" s="33"/>
      <c r="L251" s="33"/>
      <c r="M251" s="33"/>
      <c r="N251" s="33"/>
      <c r="O251" s="33"/>
      <c r="P251" s="33"/>
      <c r="Q251" s="33"/>
      <c r="R251" s="33"/>
      <c r="S251" s="33"/>
      <c r="T251" s="33"/>
      <c r="U251" s="33"/>
      <c r="V251" s="33"/>
      <c r="W251" s="33"/>
      <c r="X251" s="33"/>
      <c r="Y251" s="33"/>
      <c r="Z251" s="33"/>
      <c r="AA251" s="33"/>
    </row>
    <row r="252">
      <c r="A252" s="28" t="s">
        <v>1163</v>
      </c>
      <c r="B252" s="29" t="s">
        <v>1164</v>
      </c>
      <c r="C252" s="30" t="s">
        <v>1165</v>
      </c>
      <c r="D252" s="31">
        <v>2016.0</v>
      </c>
      <c r="E252" s="31" t="s">
        <v>1166</v>
      </c>
      <c r="F252" s="32" t="s">
        <v>1167</v>
      </c>
      <c r="G252" s="31" t="s">
        <v>297</v>
      </c>
      <c r="H252" s="33"/>
      <c r="I252" s="33"/>
      <c r="J252" s="33"/>
      <c r="K252" s="33"/>
      <c r="L252" s="33"/>
      <c r="M252" s="33"/>
      <c r="N252" s="33"/>
      <c r="O252" s="33"/>
      <c r="P252" s="33"/>
      <c r="Q252" s="33"/>
      <c r="R252" s="33"/>
      <c r="S252" s="33"/>
      <c r="T252" s="33"/>
      <c r="U252" s="33"/>
      <c r="V252" s="33"/>
      <c r="W252" s="33"/>
      <c r="X252" s="33"/>
      <c r="Y252" s="33"/>
      <c r="Z252" s="33"/>
      <c r="AA252" s="33"/>
    </row>
    <row r="253">
      <c r="A253" s="28" t="s">
        <v>1168</v>
      </c>
      <c r="B253" s="29" t="s">
        <v>721</v>
      </c>
      <c r="C253" s="30" t="s">
        <v>1169</v>
      </c>
      <c r="D253" s="31">
        <v>2014.0</v>
      </c>
      <c r="E253" s="31" t="s">
        <v>1170</v>
      </c>
      <c r="F253" s="45" t="s">
        <v>1171</v>
      </c>
      <c r="G253" s="31" t="s">
        <v>170</v>
      </c>
      <c r="H253" s="53"/>
      <c r="I253" s="33"/>
      <c r="J253" s="33"/>
      <c r="K253" s="33"/>
      <c r="L253" s="33"/>
      <c r="M253" s="33"/>
      <c r="N253" s="33"/>
      <c r="O253" s="33"/>
      <c r="P253" s="33"/>
      <c r="Q253" s="33"/>
      <c r="R253" s="33"/>
      <c r="S253" s="33"/>
      <c r="T253" s="33"/>
      <c r="U253" s="33"/>
      <c r="V253" s="33"/>
      <c r="W253" s="33"/>
      <c r="X253" s="33"/>
      <c r="Y253" s="33"/>
      <c r="Z253" s="33"/>
      <c r="AA253" s="33"/>
    </row>
    <row r="254">
      <c r="A254" s="28" t="s">
        <v>1172</v>
      </c>
      <c r="B254" s="29" t="s">
        <v>1173</v>
      </c>
      <c r="C254" s="30" t="s">
        <v>1174</v>
      </c>
      <c r="D254" s="31">
        <v>2009.0</v>
      </c>
      <c r="E254" s="31" t="s">
        <v>58</v>
      </c>
      <c r="F254" s="54" t="s">
        <v>1175</v>
      </c>
      <c r="G254" s="31" t="s">
        <v>36</v>
      </c>
      <c r="H254" s="33"/>
      <c r="I254" s="33"/>
      <c r="J254" s="33"/>
      <c r="K254" s="33"/>
      <c r="L254" s="33"/>
      <c r="M254" s="33"/>
      <c r="N254" s="33"/>
      <c r="O254" s="33"/>
      <c r="P254" s="33"/>
      <c r="Q254" s="33"/>
      <c r="R254" s="33"/>
      <c r="S254" s="33"/>
      <c r="T254" s="33"/>
      <c r="U254" s="33"/>
      <c r="V254" s="33"/>
      <c r="W254" s="33"/>
      <c r="X254" s="33"/>
      <c r="Y254" s="33"/>
      <c r="Z254" s="33"/>
      <c r="AA254" s="33"/>
    </row>
    <row r="255">
      <c r="A255" s="28" t="s">
        <v>1176</v>
      </c>
      <c r="B255" s="29" t="s">
        <v>1177</v>
      </c>
      <c r="C255" s="30" t="s">
        <v>1178</v>
      </c>
      <c r="D255" s="31">
        <v>2019.0</v>
      </c>
      <c r="E255" s="31" t="s">
        <v>22</v>
      </c>
      <c r="F255" s="32" t="s">
        <v>1179</v>
      </c>
      <c r="G255" s="31" t="s">
        <v>36</v>
      </c>
      <c r="H255" s="33"/>
      <c r="I255" s="33"/>
      <c r="J255" s="33"/>
      <c r="K255" s="33"/>
      <c r="L255" s="33"/>
      <c r="M255" s="33"/>
      <c r="N255" s="33"/>
      <c r="O255" s="33"/>
      <c r="P255" s="33"/>
      <c r="Q255" s="33"/>
      <c r="R255" s="33"/>
      <c r="S255" s="33"/>
      <c r="T255" s="33"/>
      <c r="U255" s="33"/>
      <c r="V255" s="33"/>
      <c r="W255" s="33"/>
      <c r="X255" s="33"/>
      <c r="Y255" s="33"/>
      <c r="Z255" s="33"/>
      <c r="AA255" s="33"/>
    </row>
    <row r="256">
      <c r="A256" s="28" t="s">
        <v>1180</v>
      </c>
      <c r="B256" s="29" t="s">
        <v>1181</v>
      </c>
      <c r="C256" s="30" t="s">
        <v>1182</v>
      </c>
      <c r="D256" s="42" t="s">
        <v>116</v>
      </c>
      <c r="E256" s="29" t="s">
        <v>1183</v>
      </c>
      <c r="F256" s="37" t="s">
        <v>1184</v>
      </c>
      <c r="G256" s="42" t="s">
        <v>120</v>
      </c>
      <c r="H256" s="33"/>
      <c r="I256" s="33"/>
      <c r="J256" s="33"/>
      <c r="K256" s="33"/>
      <c r="L256" s="33"/>
      <c r="M256" s="33"/>
      <c r="N256" s="33"/>
      <c r="O256" s="33"/>
      <c r="P256" s="33"/>
      <c r="Q256" s="33"/>
      <c r="R256" s="33"/>
      <c r="S256" s="33"/>
      <c r="T256" s="33"/>
      <c r="U256" s="33"/>
      <c r="V256" s="33"/>
      <c r="W256" s="33"/>
      <c r="X256" s="33"/>
      <c r="Y256" s="33"/>
      <c r="Z256" s="33"/>
      <c r="AA256" s="33"/>
    </row>
    <row r="257">
      <c r="A257" s="142" t="s">
        <v>1185</v>
      </c>
      <c r="B257" s="29" t="s">
        <v>1186</v>
      </c>
      <c r="C257" s="35" t="s">
        <v>1187</v>
      </c>
      <c r="D257" s="29">
        <v>2019.0</v>
      </c>
      <c r="E257" s="31" t="s">
        <v>22</v>
      </c>
      <c r="F257" s="143" t="s">
        <v>1188</v>
      </c>
      <c r="G257" s="31" t="s">
        <v>1189</v>
      </c>
      <c r="H257" s="33"/>
      <c r="I257" s="33"/>
      <c r="J257" s="33"/>
      <c r="K257" s="33"/>
      <c r="L257" s="33"/>
      <c r="M257" s="33"/>
      <c r="N257" s="33"/>
      <c r="O257" s="33"/>
      <c r="P257" s="33"/>
      <c r="Q257" s="33"/>
      <c r="R257" s="33"/>
      <c r="S257" s="33"/>
      <c r="T257" s="33"/>
      <c r="U257" s="33"/>
      <c r="V257" s="33"/>
      <c r="W257" s="33"/>
      <c r="X257" s="33"/>
      <c r="Y257" s="33"/>
      <c r="Z257" s="33"/>
      <c r="AA257" s="33"/>
    </row>
    <row r="258">
      <c r="A258" s="28" t="s">
        <v>1190</v>
      </c>
      <c r="B258" s="29" t="s">
        <v>61</v>
      </c>
      <c r="C258" s="30" t="s">
        <v>1191</v>
      </c>
      <c r="D258" s="31">
        <v>2018.0</v>
      </c>
      <c r="E258" s="29" t="s">
        <v>1192</v>
      </c>
      <c r="F258" s="54" t="str">
        <f>HYPERLINK("https://deepblue.lib.umich.edu/handle/2027.42/145805","https://www.safealternativestosegregation.org/resource/the-determinants-and-consequences-of-solitary-confinement-risk-factor-future-criminal-justice-involvement-and-mortality/")</f>
        <v>https://www.safealternativestosegregation.org/resource/the-determinants-and-consequences-of-solitary-confinement-risk-factor-future-criminal-justice-involvement-and-mortality/</v>
      </c>
      <c r="G258" s="31" t="s">
        <v>36</v>
      </c>
      <c r="H258" s="33"/>
      <c r="I258" s="33"/>
      <c r="J258" s="33"/>
      <c r="K258" s="33"/>
      <c r="L258" s="33"/>
      <c r="M258" s="33"/>
      <c r="N258" s="33"/>
      <c r="O258" s="33"/>
      <c r="P258" s="33"/>
      <c r="Q258" s="33"/>
      <c r="R258" s="33"/>
      <c r="S258" s="33"/>
      <c r="T258" s="33"/>
      <c r="U258" s="33"/>
      <c r="V258" s="33"/>
      <c r="W258" s="33"/>
      <c r="X258" s="33"/>
      <c r="Y258" s="33"/>
      <c r="Z258" s="33"/>
      <c r="AA258" s="33"/>
    </row>
    <row r="259">
      <c r="A259" s="28" t="s">
        <v>1193</v>
      </c>
      <c r="B259" s="29" t="s">
        <v>1194</v>
      </c>
      <c r="C259" s="30" t="s">
        <v>1195</v>
      </c>
      <c r="D259" s="31">
        <v>2018.0</v>
      </c>
      <c r="E259" s="29" t="s">
        <v>1196</v>
      </c>
      <c r="F259" s="32" t="s">
        <v>1197</v>
      </c>
      <c r="G259" s="31" t="s">
        <v>36</v>
      </c>
      <c r="H259" s="33"/>
      <c r="I259" s="33"/>
      <c r="J259" s="33"/>
      <c r="K259" s="33"/>
      <c r="L259" s="33"/>
      <c r="M259" s="33"/>
      <c r="N259" s="33"/>
      <c r="O259" s="33"/>
      <c r="P259" s="33"/>
      <c r="Q259" s="33"/>
      <c r="R259" s="33"/>
      <c r="S259" s="33"/>
      <c r="T259" s="33"/>
      <c r="U259" s="33"/>
      <c r="V259" s="33"/>
      <c r="W259" s="33"/>
      <c r="X259" s="33"/>
      <c r="Y259" s="33"/>
      <c r="Z259" s="33"/>
      <c r="AA259" s="33"/>
    </row>
    <row r="260">
      <c r="A260" s="28" t="s">
        <v>1198</v>
      </c>
      <c r="B260" s="29" t="s">
        <v>61</v>
      </c>
      <c r="C260" s="30" t="s">
        <v>1199</v>
      </c>
      <c r="D260" s="31">
        <v>2017.0</v>
      </c>
      <c r="E260" s="29" t="s">
        <v>1200</v>
      </c>
      <c r="F260" s="32" t="s">
        <v>1201</v>
      </c>
      <c r="G260" s="31" t="s">
        <v>36</v>
      </c>
      <c r="H260" s="33"/>
      <c r="I260" s="33"/>
      <c r="J260" s="33"/>
      <c r="K260" s="33"/>
      <c r="L260" s="33"/>
      <c r="M260" s="33"/>
      <c r="N260" s="33"/>
      <c r="O260" s="33"/>
      <c r="P260" s="33"/>
      <c r="Q260" s="33"/>
      <c r="R260" s="33"/>
      <c r="S260" s="33"/>
      <c r="T260" s="33"/>
      <c r="U260" s="33"/>
      <c r="V260" s="33"/>
      <c r="W260" s="33"/>
      <c r="X260" s="33"/>
      <c r="Y260" s="33"/>
      <c r="Z260" s="33"/>
      <c r="AA260" s="33"/>
    </row>
    <row r="261">
      <c r="A261" s="28" t="s">
        <v>1202</v>
      </c>
      <c r="B261" s="29" t="s">
        <v>101</v>
      </c>
      <c r="C261" s="30" t="s">
        <v>1203</v>
      </c>
      <c r="D261" s="31">
        <v>2019.0</v>
      </c>
      <c r="E261" s="31" t="s">
        <v>1204</v>
      </c>
      <c r="F261" s="32" t="s">
        <v>1205</v>
      </c>
      <c r="G261" s="31" t="s">
        <v>36</v>
      </c>
      <c r="H261" s="42" t="s">
        <v>85</v>
      </c>
      <c r="I261" s="33"/>
      <c r="J261" s="33"/>
      <c r="K261" s="33"/>
      <c r="L261" s="33"/>
      <c r="M261" s="33"/>
      <c r="N261" s="33"/>
      <c r="O261" s="33"/>
      <c r="P261" s="33"/>
      <c r="Q261" s="33"/>
      <c r="R261" s="33"/>
      <c r="S261" s="33"/>
      <c r="T261" s="33"/>
      <c r="U261" s="33"/>
      <c r="V261" s="33"/>
      <c r="W261" s="33"/>
      <c r="X261" s="33"/>
      <c r="Y261" s="33"/>
      <c r="Z261" s="33"/>
      <c r="AA261" s="33"/>
    </row>
    <row r="262">
      <c r="A262" s="28" t="s">
        <v>1206</v>
      </c>
      <c r="B262" s="29" t="s">
        <v>1207</v>
      </c>
      <c r="C262" s="30" t="s">
        <v>1208</v>
      </c>
      <c r="D262" s="31">
        <v>2014.0</v>
      </c>
      <c r="E262" s="31" t="s">
        <v>1209</v>
      </c>
      <c r="F262" s="32" t="s">
        <v>1210</v>
      </c>
      <c r="G262" s="31" t="s">
        <v>1211</v>
      </c>
      <c r="H262" s="33"/>
      <c r="I262" s="33"/>
      <c r="J262" s="33"/>
      <c r="K262" s="33"/>
      <c r="L262" s="33"/>
      <c r="M262" s="33"/>
      <c r="N262" s="33"/>
      <c r="O262" s="33"/>
      <c r="P262" s="33"/>
      <c r="Q262" s="33"/>
      <c r="R262" s="33"/>
      <c r="S262" s="33"/>
      <c r="T262" s="33"/>
      <c r="U262" s="33"/>
      <c r="V262" s="33"/>
      <c r="W262" s="33"/>
      <c r="X262" s="33"/>
      <c r="Y262" s="33"/>
      <c r="Z262" s="33"/>
      <c r="AA262" s="33"/>
    </row>
    <row r="263">
      <c r="A263" s="144" t="s">
        <v>1212</v>
      </c>
      <c r="B263" s="145" t="s">
        <v>604</v>
      </c>
      <c r="C263" s="146" t="s">
        <v>1213</v>
      </c>
      <c r="D263" s="147">
        <v>2017.0</v>
      </c>
      <c r="E263" s="145" t="s">
        <v>1067</v>
      </c>
      <c r="F263" s="148" t="s">
        <v>1214</v>
      </c>
      <c r="G263" s="145" t="s">
        <v>715</v>
      </c>
      <c r="H263" s="149" t="s">
        <v>85</v>
      </c>
      <c r="I263" s="33"/>
      <c r="J263" s="33"/>
      <c r="K263" s="33"/>
      <c r="L263" s="33"/>
      <c r="M263" s="33"/>
      <c r="N263" s="33"/>
      <c r="O263" s="33"/>
      <c r="P263" s="33"/>
      <c r="Q263" s="33"/>
      <c r="R263" s="33"/>
      <c r="S263" s="33"/>
      <c r="T263" s="33"/>
      <c r="U263" s="33"/>
      <c r="V263" s="33"/>
      <c r="W263" s="33"/>
      <c r="X263" s="33"/>
      <c r="Y263" s="33"/>
      <c r="Z263" s="33"/>
      <c r="AA263" s="33"/>
    </row>
    <row r="264">
      <c r="A264" s="150" t="s">
        <v>1215</v>
      </c>
      <c r="B264" s="95" t="s">
        <v>176</v>
      </c>
      <c r="C264" s="96" t="s">
        <v>1216</v>
      </c>
      <c r="D264" s="99">
        <v>2013.0</v>
      </c>
      <c r="E264" s="95" t="s">
        <v>22</v>
      </c>
      <c r="F264" s="151" t="s">
        <v>1217</v>
      </c>
      <c r="G264" s="99" t="s">
        <v>48</v>
      </c>
      <c r="H264" s="90"/>
      <c r="I264" s="33"/>
      <c r="J264" s="90"/>
      <c r="K264" s="90"/>
      <c r="L264" s="90"/>
      <c r="M264" s="90"/>
      <c r="N264" s="90"/>
      <c r="O264" s="90"/>
      <c r="P264" s="90"/>
      <c r="Q264" s="90"/>
      <c r="R264" s="90"/>
      <c r="S264" s="90"/>
      <c r="T264" s="90"/>
      <c r="U264" s="90"/>
      <c r="V264" s="90"/>
      <c r="W264" s="90"/>
      <c r="X264" s="90"/>
      <c r="Y264" s="90"/>
      <c r="Z264" s="90"/>
      <c r="AA264" s="90"/>
    </row>
    <row r="265">
      <c r="A265" s="152" t="s">
        <v>1218</v>
      </c>
      <c r="B265" s="153" t="s">
        <v>1219</v>
      </c>
      <c r="C265" s="62" t="s">
        <v>1220</v>
      </c>
      <c r="D265" s="71">
        <v>2013.0</v>
      </c>
      <c r="E265" s="153" t="s">
        <v>1221</v>
      </c>
      <c r="F265" s="111" t="s">
        <v>1222</v>
      </c>
      <c r="G265" s="31" t="s">
        <v>313</v>
      </c>
      <c r="H265" s="33"/>
      <c r="I265" s="33"/>
      <c r="J265" s="33"/>
      <c r="K265" s="33"/>
      <c r="L265" s="33"/>
      <c r="M265" s="33"/>
      <c r="N265" s="33"/>
      <c r="O265" s="33"/>
      <c r="P265" s="33"/>
      <c r="Q265" s="33"/>
      <c r="R265" s="33"/>
      <c r="S265" s="33"/>
      <c r="T265" s="33"/>
      <c r="U265" s="33"/>
      <c r="V265" s="33"/>
      <c r="W265" s="33"/>
      <c r="X265" s="33"/>
      <c r="Y265" s="33"/>
      <c r="Z265" s="33"/>
      <c r="AA265" s="33"/>
    </row>
    <row r="266">
      <c r="A266" s="28" t="s">
        <v>1223</v>
      </c>
      <c r="B266" s="29" t="s">
        <v>1224</v>
      </c>
      <c r="C266" s="30" t="s">
        <v>1225</v>
      </c>
      <c r="D266" s="31">
        <v>2017.0</v>
      </c>
      <c r="E266" s="31" t="s">
        <v>1226</v>
      </c>
      <c r="F266" s="32" t="s">
        <v>1227</v>
      </c>
      <c r="G266" s="42" t="s">
        <v>439</v>
      </c>
      <c r="H266" s="33"/>
      <c r="I266" s="33"/>
      <c r="J266" s="33"/>
      <c r="K266" s="33"/>
      <c r="L266" s="33"/>
      <c r="M266" s="33"/>
      <c r="N266" s="33"/>
      <c r="O266" s="33"/>
      <c r="P266" s="33"/>
      <c r="Q266" s="33"/>
      <c r="R266" s="33"/>
      <c r="S266" s="33"/>
      <c r="T266" s="33"/>
      <c r="U266" s="33"/>
      <c r="V266" s="33"/>
      <c r="W266" s="33"/>
      <c r="X266" s="33"/>
      <c r="Y266" s="33"/>
      <c r="Z266" s="33"/>
      <c r="AA266" s="33"/>
    </row>
    <row r="267">
      <c r="A267" s="139" t="s">
        <v>1228</v>
      </c>
      <c r="B267" s="29" t="s">
        <v>1229</v>
      </c>
      <c r="C267" s="66" t="s">
        <v>1230</v>
      </c>
      <c r="D267" s="29">
        <v>2016.0</v>
      </c>
      <c r="E267" s="29" t="s">
        <v>1231</v>
      </c>
      <c r="F267" s="32" t="s">
        <v>1232</v>
      </c>
      <c r="G267" s="29" t="s">
        <v>265</v>
      </c>
      <c r="H267" s="33"/>
      <c r="I267" s="33"/>
      <c r="J267" s="33"/>
      <c r="K267" s="33"/>
      <c r="L267" s="33"/>
      <c r="M267" s="33"/>
      <c r="N267" s="33"/>
      <c r="O267" s="33"/>
      <c r="P267" s="33"/>
      <c r="Q267" s="33"/>
      <c r="R267" s="33"/>
      <c r="S267" s="33"/>
      <c r="T267" s="33"/>
      <c r="U267" s="33"/>
      <c r="V267" s="33"/>
      <c r="W267" s="33"/>
      <c r="X267" s="33"/>
      <c r="Y267" s="33"/>
      <c r="Z267" s="33"/>
      <c r="AA267" s="33"/>
    </row>
    <row r="268">
      <c r="A268" s="154" t="s">
        <v>1233</v>
      </c>
      <c r="B268" s="29" t="s">
        <v>1234</v>
      </c>
      <c r="C268" s="30" t="s">
        <v>1235</v>
      </c>
      <c r="D268" s="31">
        <v>2019.0</v>
      </c>
      <c r="E268" s="78" t="s">
        <v>1236</v>
      </c>
      <c r="F268" s="155" t="s">
        <v>1237</v>
      </c>
      <c r="G268" s="31"/>
      <c r="H268" s="33"/>
      <c r="I268" s="33"/>
      <c r="J268" s="33"/>
      <c r="K268" s="33"/>
      <c r="L268" s="33"/>
      <c r="M268" s="33"/>
      <c r="N268" s="33"/>
      <c r="O268" s="33"/>
      <c r="P268" s="33"/>
      <c r="Q268" s="33"/>
      <c r="R268" s="33"/>
      <c r="S268" s="33"/>
      <c r="T268" s="33"/>
      <c r="U268" s="33"/>
      <c r="V268" s="33"/>
      <c r="W268" s="33"/>
      <c r="X268" s="33"/>
      <c r="Y268" s="33"/>
      <c r="Z268" s="33"/>
      <c r="AA268" s="33"/>
    </row>
    <row r="269">
      <c r="A269" s="134" t="s">
        <v>1238</v>
      </c>
      <c r="B269" s="135" t="s">
        <v>604</v>
      </c>
      <c r="C269" s="156" t="s">
        <v>1239</v>
      </c>
      <c r="D269" s="157">
        <v>2016.0</v>
      </c>
      <c r="E269" s="158" t="s">
        <v>1240</v>
      </c>
      <c r="F269" s="159" t="s">
        <v>1241</v>
      </c>
      <c r="G269" s="138" t="s">
        <v>48</v>
      </c>
      <c r="H269" s="160" t="s">
        <v>85</v>
      </c>
      <c r="I269" s="33"/>
      <c r="J269" s="33"/>
      <c r="K269" s="33"/>
      <c r="L269" s="33"/>
      <c r="M269" s="33"/>
      <c r="N269" s="33"/>
      <c r="O269" s="33"/>
      <c r="P269" s="33"/>
      <c r="Q269" s="33"/>
      <c r="R269" s="33"/>
      <c r="S269" s="33"/>
      <c r="T269" s="33"/>
      <c r="U269" s="33"/>
      <c r="V269" s="33"/>
      <c r="W269" s="33"/>
      <c r="X269" s="33"/>
      <c r="Y269" s="33"/>
      <c r="Z269" s="33"/>
      <c r="AA269" s="33"/>
    </row>
    <row r="270">
      <c r="A270" s="28" t="s">
        <v>1242</v>
      </c>
      <c r="B270" s="29" t="s">
        <v>1243</v>
      </c>
      <c r="C270" s="30" t="s">
        <v>1244</v>
      </c>
      <c r="D270" s="31">
        <v>2020.0</v>
      </c>
      <c r="E270" s="31" t="s">
        <v>1245</v>
      </c>
      <c r="F270" s="32" t="s">
        <v>1246</v>
      </c>
      <c r="G270" s="42" t="s">
        <v>1247</v>
      </c>
      <c r="H270" s="33"/>
      <c r="I270" s="33"/>
      <c r="J270" s="33"/>
      <c r="K270" s="33"/>
      <c r="L270" s="33"/>
      <c r="M270" s="33"/>
      <c r="N270" s="33"/>
      <c r="O270" s="33"/>
      <c r="P270" s="33"/>
      <c r="Q270" s="33"/>
      <c r="R270" s="33"/>
      <c r="S270" s="33"/>
      <c r="T270" s="33"/>
      <c r="U270" s="33"/>
      <c r="V270" s="33"/>
      <c r="W270" s="33"/>
      <c r="X270" s="33"/>
      <c r="Y270" s="33"/>
      <c r="Z270" s="33"/>
      <c r="AA270" s="33"/>
    </row>
    <row r="271">
      <c r="A271" s="59" t="s">
        <v>1248</v>
      </c>
      <c r="B271" s="29" t="s">
        <v>1249</v>
      </c>
      <c r="C271" s="30" t="s">
        <v>1250</v>
      </c>
      <c r="D271" s="31">
        <v>2016.0</v>
      </c>
      <c r="E271" s="29" t="s">
        <v>28</v>
      </c>
      <c r="F271" s="32" t="s">
        <v>1251</v>
      </c>
      <c r="G271" s="31" t="s">
        <v>1252</v>
      </c>
      <c r="H271" s="33"/>
      <c r="I271" s="33"/>
      <c r="J271" s="33"/>
      <c r="K271" s="33"/>
      <c r="L271" s="33"/>
      <c r="M271" s="33"/>
      <c r="N271" s="33"/>
      <c r="O271" s="33"/>
      <c r="P271" s="33"/>
      <c r="Q271" s="33"/>
      <c r="R271" s="33"/>
      <c r="S271" s="33"/>
      <c r="T271" s="33"/>
      <c r="U271" s="33"/>
      <c r="V271" s="33"/>
      <c r="W271" s="33"/>
      <c r="X271" s="33"/>
      <c r="Y271" s="33"/>
      <c r="Z271" s="33"/>
      <c r="AA271" s="33"/>
    </row>
    <row r="272">
      <c r="A272" s="28" t="s">
        <v>1253</v>
      </c>
      <c r="B272" s="29" t="s">
        <v>1254</v>
      </c>
      <c r="C272" s="30" t="s">
        <v>1255</v>
      </c>
      <c r="D272" s="31">
        <v>2010.0</v>
      </c>
      <c r="E272" s="31" t="s">
        <v>1256</v>
      </c>
      <c r="F272" s="32" t="s">
        <v>1257</v>
      </c>
      <c r="G272" s="31" t="s">
        <v>24</v>
      </c>
      <c r="H272" s="33"/>
      <c r="I272" s="33"/>
      <c r="J272" s="33"/>
      <c r="K272" s="33"/>
      <c r="L272" s="33"/>
      <c r="M272" s="33"/>
      <c r="N272" s="33"/>
      <c r="O272" s="33"/>
      <c r="P272" s="33"/>
      <c r="Q272" s="33"/>
      <c r="R272" s="33"/>
      <c r="S272" s="33"/>
      <c r="T272" s="33"/>
      <c r="U272" s="33"/>
      <c r="V272" s="33"/>
      <c r="W272" s="33"/>
      <c r="X272" s="33"/>
      <c r="Y272" s="33"/>
      <c r="Z272" s="33"/>
      <c r="AA272" s="33"/>
    </row>
    <row r="273">
      <c r="A273" s="120" t="s">
        <v>1258</v>
      </c>
      <c r="B273" s="116" t="s">
        <v>782</v>
      </c>
      <c r="C273" s="114" t="s">
        <v>1259</v>
      </c>
      <c r="D273" s="115">
        <v>2000.0</v>
      </c>
      <c r="E273" s="113" t="s">
        <v>668</v>
      </c>
      <c r="F273" s="64" t="s">
        <v>1260</v>
      </c>
      <c r="G273" s="116" t="s">
        <v>54</v>
      </c>
      <c r="H273" s="113"/>
      <c r="I273" s="33"/>
      <c r="J273" s="33"/>
      <c r="K273" s="33"/>
      <c r="L273" s="33"/>
      <c r="M273" s="33"/>
      <c r="N273" s="33"/>
      <c r="O273" s="33"/>
      <c r="P273" s="33"/>
      <c r="Q273" s="33"/>
      <c r="R273" s="33"/>
      <c r="S273" s="33"/>
      <c r="T273" s="33"/>
      <c r="U273" s="33"/>
      <c r="V273" s="33"/>
      <c r="W273" s="33"/>
      <c r="X273" s="33"/>
      <c r="Y273" s="33"/>
      <c r="Z273" s="33"/>
      <c r="AA273" s="33"/>
    </row>
    <row r="274">
      <c r="A274" s="161" t="s">
        <v>1261</v>
      </c>
      <c r="B274" s="29" t="s">
        <v>1262</v>
      </c>
      <c r="C274" s="30" t="s">
        <v>1263</v>
      </c>
      <c r="D274" s="31">
        <v>2003.0</v>
      </c>
      <c r="E274" s="31" t="s">
        <v>933</v>
      </c>
      <c r="F274" s="32" t="s">
        <v>1264</v>
      </c>
      <c r="G274" s="31" t="s">
        <v>54</v>
      </c>
      <c r="H274" s="42" t="s">
        <v>1265</v>
      </c>
      <c r="I274" s="33"/>
      <c r="J274" s="33"/>
      <c r="K274" s="33"/>
      <c r="L274" s="33"/>
      <c r="M274" s="33"/>
      <c r="N274" s="33"/>
      <c r="O274" s="33"/>
      <c r="P274" s="33"/>
      <c r="Q274" s="33"/>
      <c r="R274" s="33"/>
      <c r="S274" s="33"/>
      <c r="T274" s="33"/>
      <c r="U274" s="33"/>
      <c r="V274" s="33"/>
      <c r="W274" s="33"/>
      <c r="X274" s="33"/>
      <c r="Y274" s="33"/>
      <c r="Z274" s="33"/>
      <c r="AA274" s="33"/>
    </row>
    <row r="275">
      <c r="A275" s="28" t="s">
        <v>1266</v>
      </c>
      <c r="B275" s="29" t="s">
        <v>661</v>
      </c>
      <c r="C275" s="30" t="s">
        <v>1267</v>
      </c>
      <c r="D275" s="31">
        <v>2018.0</v>
      </c>
      <c r="E275" s="29" t="s">
        <v>1268</v>
      </c>
      <c r="F275" s="32" t="s">
        <v>1269</v>
      </c>
      <c r="G275" s="31" t="s">
        <v>48</v>
      </c>
      <c r="H275" s="33"/>
      <c r="I275" s="33"/>
      <c r="J275" s="33"/>
      <c r="K275" s="33"/>
      <c r="L275" s="33"/>
      <c r="M275" s="33"/>
      <c r="N275" s="33"/>
      <c r="O275" s="33"/>
      <c r="P275" s="33"/>
      <c r="Q275" s="33"/>
      <c r="R275" s="33"/>
      <c r="S275" s="33"/>
      <c r="T275" s="33"/>
      <c r="U275" s="33"/>
      <c r="V275" s="33"/>
      <c r="W275" s="33"/>
      <c r="X275" s="33"/>
      <c r="Y275" s="33"/>
      <c r="Z275" s="33"/>
      <c r="AA275" s="33"/>
    </row>
    <row r="276">
      <c r="A276" s="28" t="s">
        <v>1270</v>
      </c>
      <c r="B276" s="31" t="s">
        <v>1271</v>
      </c>
      <c r="C276" s="30" t="s">
        <v>1272</v>
      </c>
      <c r="D276" s="31">
        <v>2019.0</v>
      </c>
      <c r="E276" s="29" t="s">
        <v>1273</v>
      </c>
      <c r="F276" s="72" t="s">
        <v>1274</v>
      </c>
      <c r="G276" s="31" t="s">
        <v>54</v>
      </c>
      <c r="H276" s="33"/>
      <c r="I276" s="33"/>
      <c r="J276" s="33"/>
      <c r="K276" s="33"/>
      <c r="L276" s="33"/>
      <c r="M276" s="33"/>
      <c r="N276" s="33"/>
      <c r="O276" s="33"/>
      <c r="P276" s="33"/>
      <c r="Q276" s="33"/>
      <c r="R276" s="33"/>
      <c r="S276" s="33"/>
      <c r="T276" s="33"/>
      <c r="U276" s="33"/>
      <c r="V276" s="33"/>
      <c r="W276" s="33"/>
      <c r="X276" s="33"/>
      <c r="Y276" s="33"/>
      <c r="Z276" s="33"/>
      <c r="AA276" s="33"/>
    </row>
    <row r="277">
      <c r="A277" s="28" t="s">
        <v>1275</v>
      </c>
      <c r="B277" s="29" t="s">
        <v>116</v>
      </c>
      <c r="C277" s="30" t="s">
        <v>1276</v>
      </c>
      <c r="D277" s="42">
        <v>1986.0</v>
      </c>
      <c r="E277" s="29" t="s">
        <v>1277</v>
      </c>
      <c r="F277" s="49" t="s">
        <v>1278</v>
      </c>
      <c r="G277" s="42" t="s">
        <v>120</v>
      </c>
      <c r="H277" s="33"/>
      <c r="I277" s="33"/>
      <c r="J277" s="33"/>
      <c r="K277" s="33"/>
      <c r="L277" s="33"/>
      <c r="M277" s="33"/>
      <c r="N277" s="33"/>
      <c r="O277" s="33"/>
      <c r="P277" s="33"/>
      <c r="Q277" s="33"/>
      <c r="R277" s="33"/>
      <c r="S277" s="33"/>
      <c r="T277" s="33"/>
      <c r="U277" s="33"/>
      <c r="V277" s="33"/>
      <c r="W277" s="33"/>
      <c r="X277" s="33"/>
      <c r="Y277" s="33"/>
      <c r="Z277" s="33"/>
      <c r="AA277" s="33"/>
    </row>
    <row r="278">
      <c r="A278" s="28" t="s">
        <v>1279</v>
      </c>
      <c r="B278" s="29" t="s">
        <v>1058</v>
      </c>
      <c r="C278" s="30" t="s">
        <v>1280</v>
      </c>
      <c r="D278" s="31">
        <v>2015.0</v>
      </c>
      <c r="E278" s="31" t="s">
        <v>16</v>
      </c>
      <c r="F278" s="32" t="s">
        <v>1281</v>
      </c>
      <c r="G278" s="31" t="s">
        <v>48</v>
      </c>
      <c r="H278" s="33"/>
      <c r="I278" s="33"/>
      <c r="J278" s="33"/>
      <c r="K278" s="33"/>
      <c r="L278" s="33"/>
      <c r="M278" s="33"/>
      <c r="N278" s="33"/>
      <c r="O278" s="33"/>
      <c r="P278" s="33"/>
      <c r="Q278" s="33"/>
      <c r="R278" s="33"/>
      <c r="S278" s="33"/>
      <c r="T278" s="33"/>
      <c r="U278" s="33"/>
      <c r="V278" s="33"/>
      <c r="W278" s="33"/>
      <c r="X278" s="33"/>
      <c r="Y278" s="33"/>
      <c r="Z278" s="33"/>
      <c r="AA278" s="33"/>
    </row>
    <row r="279">
      <c r="A279" s="28" t="s">
        <v>1282</v>
      </c>
      <c r="B279" s="29" t="s">
        <v>1283</v>
      </c>
      <c r="C279" s="30" t="s">
        <v>1284</v>
      </c>
      <c r="D279" s="31">
        <v>2019.0</v>
      </c>
      <c r="E279" s="31" t="s">
        <v>1285</v>
      </c>
      <c r="F279" s="32" t="s">
        <v>1286</v>
      </c>
      <c r="G279" s="31" t="s">
        <v>48</v>
      </c>
      <c r="H279" s="33"/>
      <c r="I279" s="33"/>
      <c r="J279" s="33"/>
      <c r="K279" s="33"/>
      <c r="L279" s="33"/>
      <c r="M279" s="33"/>
      <c r="N279" s="33"/>
      <c r="O279" s="33"/>
      <c r="P279" s="33"/>
      <c r="Q279" s="33"/>
      <c r="R279" s="33"/>
      <c r="S279" s="33"/>
      <c r="T279" s="33"/>
      <c r="U279" s="33"/>
      <c r="V279" s="33"/>
      <c r="W279" s="33"/>
      <c r="X279" s="33"/>
      <c r="Y279" s="33"/>
      <c r="Z279" s="33"/>
      <c r="AA279" s="33"/>
    </row>
    <row r="280">
      <c r="A280" s="28" t="s">
        <v>1287</v>
      </c>
      <c r="B280" s="31" t="s">
        <v>1288</v>
      </c>
      <c r="C280" s="30" t="s">
        <v>1289</v>
      </c>
      <c r="D280" s="31">
        <v>2019.0</v>
      </c>
      <c r="E280" s="29" t="s">
        <v>1290</v>
      </c>
      <c r="F280" s="32" t="s">
        <v>1291</v>
      </c>
      <c r="G280" s="31" t="s">
        <v>170</v>
      </c>
      <c r="H280" s="53"/>
      <c r="I280" s="33"/>
      <c r="J280" s="33"/>
      <c r="K280" s="33"/>
      <c r="L280" s="33"/>
      <c r="M280" s="33"/>
      <c r="N280" s="33"/>
      <c r="O280" s="33"/>
      <c r="P280" s="33"/>
      <c r="Q280" s="33"/>
      <c r="R280" s="33"/>
      <c r="S280" s="33"/>
      <c r="T280" s="33"/>
      <c r="U280" s="33"/>
      <c r="V280" s="33"/>
      <c r="W280" s="33"/>
      <c r="X280" s="33"/>
      <c r="Y280" s="33"/>
      <c r="Z280" s="33"/>
      <c r="AA280" s="33"/>
    </row>
    <row r="281">
      <c r="A281" s="28" t="s">
        <v>1292</v>
      </c>
      <c r="B281" s="29" t="s">
        <v>1293</v>
      </c>
      <c r="C281" s="30" t="s">
        <v>1294</v>
      </c>
      <c r="D281" s="31">
        <v>2017.0</v>
      </c>
      <c r="E281" s="31" t="s">
        <v>1295</v>
      </c>
      <c r="F281" s="32" t="s">
        <v>1296</v>
      </c>
      <c r="G281" s="42" t="s">
        <v>1297</v>
      </c>
      <c r="H281" s="33"/>
      <c r="I281" s="33"/>
      <c r="J281" s="33"/>
      <c r="K281" s="33"/>
      <c r="L281" s="33"/>
      <c r="M281" s="33"/>
      <c r="N281" s="33"/>
      <c r="O281" s="33"/>
      <c r="P281" s="33"/>
      <c r="Q281" s="33"/>
      <c r="R281" s="33"/>
      <c r="S281" s="33"/>
      <c r="T281" s="33"/>
      <c r="U281" s="33"/>
      <c r="V281" s="33"/>
      <c r="W281" s="33"/>
      <c r="X281" s="33"/>
      <c r="Y281" s="33"/>
      <c r="Z281" s="33"/>
      <c r="AA281" s="33"/>
    </row>
    <row r="282">
      <c r="A282" s="162" t="s">
        <v>1298</v>
      </c>
      <c r="B282" s="29" t="s">
        <v>1299</v>
      </c>
      <c r="C282" s="30" t="s">
        <v>1300</v>
      </c>
      <c r="D282" s="31">
        <v>2011.0</v>
      </c>
      <c r="E282" s="31" t="s">
        <v>1301</v>
      </c>
      <c r="F282" s="32" t="s">
        <v>1302</v>
      </c>
      <c r="G282" s="31" t="s">
        <v>54</v>
      </c>
      <c r="H282" s="33"/>
      <c r="I282" s="33"/>
      <c r="J282" s="33"/>
      <c r="K282" s="33"/>
      <c r="L282" s="33"/>
      <c r="M282" s="33"/>
      <c r="N282" s="33"/>
      <c r="O282" s="33"/>
      <c r="P282" s="33"/>
      <c r="Q282" s="33"/>
      <c r="R282" s="33"/>
      <c r="S282" s="33"/>
      <c r="T282" s="33"/>
      <c r="U282" s="33"/>
      <c r="V282" s="33"/>
      <c r="W282" s="33"/>
      <c r="X282" s="33"/>
      <c r="Y282" s="33"/>
      <c r="Z282" s="33"/>
      <c r="AA282" s="33"/>
    </row>
    <row r="283">
      <c r="A283" s="28" t="s">
        <v>1303</v>
      </c>
      <c r="B283" s="29" t="s">
        <v>131</v>
      </c>
      <c r="C283" s="30" t="s">
        <v>1304</v>
      </c>
      <c r="D283" s="31">
        <v>2011.0</v>
      </c>
      <c r="E283" s="31" t="s">
        <v>1305</v>
      </c>
      <c r="F283" s="32" t="s">
        <v>1306</v>
      </c>
      <c r="G283" s="31" t="s">
        <v>54</v>
      </c>
      <c r="H283" s="42" t="s">
        <v>85</v>
      </c>
      <c r="I283" s="33"/>
      <c r="J283" s="33"/>
      <c r="K283" s="33"/>
      <c r="L283" s="33"/>
      <c r="M283" s="33"/>
      <c r="N283" s="33"/>
      <c r="O283" s="33"/>
      <c r="P283" s="33"/>
      <c r="Q283" s="33"/>
      <c r="R283" s="33"/>
      <c r="S283" s="33"/>
      <c r="T283" s="33"/>
      <c r="U283" s="33"/>
      <c r="V283" s="33"/>
      <c r="W283" s="33"/>
      <c r="X283" s="33"/>
      <c r="Y283" s="33"/>
      <c r="Z283" s="33"/>
      <c r="AA283" s="33"/>
    </row>
    <row r="284">
      <c r="A284" s="28" t="s">
        <v>1307</v>
      </c>
      <c r="B284" s="31" t="s">
        <v>886</v>
      </c>
      <c r="C284" s="30" t="s">
        <v>1308</v>
      </c>
      <c r="D284" s="31">
        <v>2019.0</v>
      </c>
      <c r="E284" s="31" t="s">
        <v>52</v>
      </c>
      <c r="F284" s="47" t="s">
        <v>1309</v>
      </c>
      <c r="G284" s="42" t="s">
        <v>1310</v>
      </c>
      <c r="H284" s="43"/>
      <c r="I284" s="43"/>
      <c r="J284" s="44"/>
      <c r="K284" s="44"/>
      <c r="L284" s="44"/>
      <c r="M284" s="44"/>
      <c r="N284" s="44"/>
      <c r="O284" s="44"/>
      <c r="P284" s="44"/>
      <c r="Q284" s="44"/>
      <c r="R284" s="44"/>
      <c r="S284" s="44"/>
      <c r="T284" s="44"/>
      <c r="U284" s="44"/>
      <c r="V284" s="44"/>
      <c r="W284" s="44"/>
      <c r="X284" s="44"/>
      <c r="Y284" s="44"/>
      <c r="Z284" s="44"/>
      <c r="AA284" s="44"/>
    </row>
    <row r="285">
      <c r="A285" s="28" t="s">
        <v>1311</v>
      </c>
      <c r="B285" s="29" t="s">
        <v>1312</v>
      </c>
      <c r="C285" s="30" t="s">
        <v>1313</v>
      </c>
      <c r="D285" s="31">
        <v>2015.0</v>
      </c>
      <c r="E285" s="31" t="s">
        <v>28</v>
      </c>
      <c r="F285" s="32" t="s">
        <v>1314</v>
      </c>
      <c r="G285" s="31" t="s">
        <v>48</v>
      </c>
      <c r="H285" s="33"/>
      <c r="I285" s="33"/>
      <c r="J285" s="33"/>
      <c r="K285" s="33"/>
      <c r="L285" s="33"/>
      <c r="M285" s="33"/>
      <c r="N285" s="33"/>
      <c r="O285" s="33"/>
      <c r="P285" s="33"/>
      <c r="Q285" s="33"/>
      <c r="R285" s="33"/>
      <c r="S285" s="33"/>
      <c r="T285" s="33"/>
      <c r="U285" s="33"/>
      <c r="V285" s="33"/>
      <c r="W285" s="33"/>
      <c r="X285" s="33"/>
      <c r="Y285" s="33"/>
      <c r="Z285" s="33"/>
      <c r="AA285" s="33"/>
    </row>
    <row r="286">
      <c r="A286" s="28" t="s">
        <v>1315</v>
      </c>
      <c r="B286" s="29" t="s">
        <v>1316</v>
      </c>
      <c r="C286" s="30" t="s">
        <v>1317</v>
      </c>
      <c r="D286" s="31">
        <v>2015.0</v>
      </c>
      <c r="E286" s="31" t="s">
        <v>491</v>
      </c>
      <c r="F286" s="32" t="s">
        <v>1318</v>
      </c>
      <c r="G286" s="31" t="s">
        <v>24</v>
      </c>
      <c r="H286" s="33"/>
      <c r="I286" s="33"/>
      <c r="J286" s="33"/>
      <c r="K286" s="33"/>
      <c r="L286" s="33"/>
      <c r="M286" s="33"/>
      <c r="N286" s="33"/>
      <c r="O286" s="33"/>
      <c r="P286" s="33"/>
      <c r="Q286" s="33"/>
      <c r="R286" s="33"/>
      <c r="S286" s="33"/>
      <c r="T286" s="33"/>
      <c r="U286" s="33"/>
      <c r="V286" s="33"/>
      <c r="W286" s="33"/>
      <c r="X286" s="33"/>
      <c r="Y286" s="33"/>
      <c r="Z286" s="33"/>
      <c r="AA286" s="33"/>
    </row>
    <row r="287">
      <c r="A287" s="28" t="s">
        <v>1319</v>
      </c>
      <c r="B287" s="29" t="s">
        <v>116</v>
      </c>
      <c r="C287" s="30" t="s">
        <v>1320</v>
      </c>
      <c r="D287" s="42">
        <v>2018.0</v>
      </c>
      <c r="E287" s="29" t="s">
        <v>123</v>
      </c>
      <c r="F287" s="49" t="s">
        <v>1321</v>
      </c>
      <c r="G287" s="42" t="s">
        <v>120</v>
      </c>
      <c r="H287" s="33"/>
      <c r="I287" s="33"/>
      <c r="J287" s="33"/>
      <c r="K287" s="33"/>
      <c r="L287" s="33"/>
      <c r="M287" s="33"/>
      <c r="N287" s="33"/>
      <c r="O287" s="33"/>
      <c r="P287" s="33"/>
      <c r="Q287" s="33"/>
      <c r="R287" s="33"/>
      <c r="S287" s="33"/>
      <c r="T287" s="33"/>
      <c r="U287" s="33"/>
      <c r="V287" s="33"/>
      <c r="W287" s="33"/>
      <c r="X287" s="33"/>
      <c r="Y287" s="33"/>
      <c r="Z287" s="33"/>
      <c r="AA287" s="33"/>
    </row>
    <row r="288">
      <c r="A288" s="28" t="s">
        <v>1322</v>
      </c>
      <c r="B288" s="29" t="s">
        <v>449</v>
      </c>
      <c r="C288" s="30" t="s">
        <v>1323</v>
      </c>
      <c r="D288" s="31">
        <v>2012.0</v>
      </c>
      <c r="E288" s="31" t="s">
        <v>1324</v>
      </c>
      <c r="F288" s="32" t="s">
        <v>1325</v>
      </c>
      <c r="G288" s="42" t="s">
        <v>274</v>
      </c>
      <c r="H288" s="33"/>
      <c r="I288" s="33"/>
      <c r="J288" s="33"/>
      <c r="K288" s="33"/>
      <c r="L288" s="33"/>
      <c r="M288" s="33"/>
      <c r="N288" s="33"/>
      <c r="O288" s="33"/>
      <c r="P288" s="33"/>
      <c r="Q288" s="33"/>
      <c r="R288" s="33"/>
      <c r="S288" s="33"/>
      <c r="T288" s="33"/>
      <c r="U288" s="33"/>
      <c r="V288" s="33"/>
      <c r="W288" s="33"/>
      <c r="X288" s="33"/>
      <c r="Y288" s="33"/>
      <c r="Z288" s="33"/>
      <c r="AA288" s="33"/>
    </row>
    <row r="289">
      <c r="A289" s="28" t="s">
        <v>1326</v>
      </c>
      <c r="B289" s="29" t="s">
        <v>1327</v>
      </c>
      <c r="C289" s="30" t="s">
        <v>1328</v>
      </c>
      <c r="D289" s="31">
        <v>2015.0</v>
      </c>
      <c r="E289" s="31" t="s">
        <v>22</v>
      </c>
      <c r="F289" s="32" t="s">
        <v>1329</v>
      </c>
      <c r="G289" s="31" t="s">
        <v>54</v>
      </c>
      <c r="H289" s="33"/>
      <c r="I289" s="33"/>
      <c r="J289" s="33"/>
      <c r="K289" s="33"/>
      <c r="L289" s="33"/>
      <c r="M289" s="33"/>
      <c r="N289" s="33"/>
      <c r="O289" s="33"/>
      <c r="P289" s="33"/>
      <c r="Q289" s="33"/>
      <c r="R289" s="33"/>
      <c r="S289" s="33"/>
      <c r="T289" s="33"/>
      <c r="U289" s="33"/>
      <c r="V289" s="33"/>
      <c r="W289" s="33"/>
      <c r="X289" s="33"/>
      <c r="Y289" s="33"/>
      <c r="Z289" s="33"/>
      <c r="AA289" s="33"/>
    </row>
    <row r="290">
      <c r="A290" s="28" t="s">
        <v>1330</v>
      </c>
      <c r="B290" s="76" t="s">
        <v>1331</v>
      </c>
      <c r="C290" s="30" t="s">
        <v>1332</v>
      </c>
      <c r="D290" s="31">
        <v>2019.0</v>
      </c>
      <c r="E290" s="31" t="s">
        <v>1333</v>
      </c>
      <c r="F290" s="32" t="s">
        <v>1334</v>
      </c>
      <c r="G290" s="31" t="s">
        <v>24</v>
      </c>
      <c r="H290" s="33"/>
      <c r="I290" s="33"/>
      <c r="J290" s="33"/>
      <c r="K290" s="33"/>
      <c r="L290" s="33"/>
      <c r="M290" s="33"/>
      <c r="N290" s="33"/>
      <c r="O290" s="33"/>
      <c r="P290" s="33"/>
      <c r="Q290" s="33"/>
      <c r="R290" s="33"/>
      <c r="S290" s="33"/>
      <c r="T290" s="33"/>
      <c r="U290" s="33"/>
      <c r="V290" s="33"/>
      <c r="W290" s="33"/>
      <c r="X290" s="33"/>
      <c r="Y290" s="33"/>
      <c r="Z290" s="33"/>
      <c r="AA290" s="33"/>
    </row>
    <row r="291">
      <c r="A291" s="28" t="s">
        <v>61</v>
      </c>
      <c r="B291" s="29" t="s">
        <v>1335</v>
      </c>
      <c r="C291" s="30" t="s">
        <v>1336</v>
      </c>
      <c r="D291" s="42">
        <v>1961.0</v>
      </c>
      <c r="E291" s="29" t="s">
        <v>1277</v>
      </c>
      <c r="F291" s="56" t="str">
        <f>HYPERLINK("https://www.vera.org/","https://www.vera.org/")</f>
        <v>https://www.vera.org/</v>
      </c>
      <c r="G291" s="42" t="s">
        <v>120</v>
      </c>
      <c r="H291" s="33"/>
      <c r="I291" s="33"/>
      <c r="J291" s="33"/>
      <c r="K291" s="33"/>
      <c r="L291" s="33"/>
      <c r="M291" s="33"/>
      <c r="N291" s="33"/>
      <c r="O291" s="33"/>
      <c r="P291" s="33"/>
      <c r="Q291" s="33"/>
      <c r="R291" s="33"/>
      <c r="S291" s="33"/>
      <c r="T291" s="33"/>
      <c r="U291" s="33"/>
      <c r="V291" s="33"/>
      <c r="W291" s="33"/>
      <c r="X291" s="33"/>
      <c r="Y291" s="33"/>
      <c r="Z291" s="33"/>
      <c r="AA291" s="33"/>
    </row>
    <row r="292">
      <c r="A292" s="28" t="s">
        <v>1337</v>
      </c>
      <c r="B292" s="31" t="s">
        <v>882</v>
      </c>
      <c r="C292" s="30" t="s">
        <v>1338</v>
      </c>
      <c r="D292" s="31">
        <v>2019.0</v>
      </c>
      <c r="E292" s="31" t="s">
        <v>52</v>
      </c>
      <c r="F292" s="47" t="s">
        <v>1339</v>
      </c>
      <c r="G292" s="42" t="s">
        <v>253</v>
      </c>
      <c r="H292" s="43"/>
      <c r="I292" s="43"/>
      <c r="J292" s="44"/>
      <c r="K292" s="44"/>
      <c r="L292" s="44"/>
      <c r="M292" s="44"/>
      <c r="N292" s="44"/>
      <c r="O292" s="44"/>
      <c r="P292" s="44"/>
      <c r="Q292" s="44"/>
      <c r="R292" s="44"/>
      <c r="S292" s="44"/>
      <c r="T292" s="44"/>
      <c r="U292" s="44"/>
      <c r="V292" s="44"/>
      <c r="W292" s="44"/>
      <c r="X292" s="44"/>
      <c r="Y292" s="44"/>
      <c r="Z292" s="44"/>
      <c r="AA292" s="44"/>
    </row>
    <row r="293">
      <c r="A293" s="28" t="s">
        <v>1340</v>
      </c>
      <c r="B293" s="29" t="s">
        <v>1341</v>
      </c>
      <c r="C293" s="30" t="s">
        <v>1342</v>
      </c>
      <c r="D293" s="31">
        <v>2013.0</v>
      </c>
      <c r="E293" s="29" t="s">
        <v>1343</v>
      </c>
      <c r="F293" s="163" t="s">
        <v>1344</v>
      </c>
      <c r="G293" s="31" t="s">
        <v>54</v>
      </c>
      <c r="H293" s="33"/>
      <c r="I293" s="33"/>
      <c r="J293" s="33"/>
      <c r="K293" s="33"/>
      <c r="L293" s="33"/>
      <c r="M293" s="33"/>
      <c r="N293" s="33"/>
      <c r="O293" s="33"/>
      <c r="P293" s="33"/>
      <c r="Q293" s="33"/>
      <c r="R293" s="33"/>
      <c r="S293" s="33"/>
      <c r="T293" s="33"/>
      <c r="U293" s="33"/>
      <c r="V293" s="33"/>
      <c r="W293" s="33"/>
      <c r="X293" s="33"/>
      <c r="Y293" s="33"/>
      <c r="Z293" s="33"/>
      <c r="AA293" s="33"/>
    </row>
    <row r="294">
      <c r="A294" s="28" t="s">
        <v>1345</v>
      </c>
      <c r="B294" s="29" t="s">
        <v>1346</v>
      </c>
      <c r="C294" s="30" t="s">
        <v>1347</v>
      </c>
      <c r="D294" s="31">
        <v>2019.0</v>
      </c>
      <c r="E294" s="31" t="s">
        <v>22</v>
      </c>
      <c r="F294" s="32" t="s">
        <v>1348</v>
      </c>
      <c r="G294" s="42" t="s">
        <v>522</v>
      </c>
      <c r="H294" s="42" t="s">
        <v>85</v>
      </c>
      <c r="I294" s="33"/>
      <c r="J294" s="33"/>
      <c r="K294" s="33"/>
      <c r="L294" s="33"/>
      <c r="M294" s="33"/>
      <c r="N294" s="33"/>
      <c r="O294" s="33"/>
      <c r="P294" s="33"/>
      <c r="Q294" s="33"/>
      <c r="R294" s="33"/>
      <c r="S294" s="33"/>
      <c r="T294" s="33"/>
      <c r="U294" s="33"/>
      <c r="V294" s="33"/>
      <c r="W294" s="33"/>
      <c r="X294" s="33"/>
      <c r="Y294" s="33"/>
      <c r="Z294" s="33"/>
      <c r="AA294" s="33"/>
    </row>
    <row r="295">
      <c r="A295" s="28" t="s">
        <v>1349</v>
      </c>
      <c r="B295" s="29" t="s">
        <v>1350</v>
      </c>
      <c r="C295" s="30" t="s">
        <v>1351</v>
      </c>
      <c r="D295" s="31">
        <v>2018.0</v>
      </c>
      <c r="E295" s="31" t="s">
        <v>22</v>
      </c>
      <c r="F295" s="32" t="s">
        <v>1352</v>
      </c>
      <c r="G295" s="31" t="s">
        <v>313</v>
      </c>
      <c r="H295" s="31" t="s">
        <v>85</v>
      </c>
      <c r="I295" s="33"/>
      <c r="J295" s="33"/>
      <c r="K295" s="33"/>
      <c r="L295" s="33"/>
      <c r="M295" s="33"/>
      <c r="N295" s="33"/>
      <c r="O295" s="33"/>
      <c r="P295" s="33"/>
      <c r="Q295" s="33"/>
      <c r="R295" s="33"/>
      <c r="S295" s="33"/>
      <c r="T295" s="33"/>
      <c r="U295" s="33"/>
      <c r="V295" s="33"/>
      <c r="W295" s="33"/>
      <c r="X295" s="33"/>
      <c r="Y295" s="33"/>
      <c r="Z295" s="33"/>
      <c r="AA295" s="33"/>
    </row>
    <row r="296">
      <c r="A296" s="28" t="s">
        <v>1353</v>
      </c>
      <c r="B296" s="29" t="s">
        <v>1354</v>
      </c>
      <c r="C296" s="30" t="s">
        <v>1355</v>
      </c>
      <c r="D296" s="31">
        <v>2018.0</v>
      </c>
      <c r="E296" s="31" t="s">
        <v>22</v>
      </c>
      <c r="F296" s="32" t="s">
        <v>1356</v>
      </c>
      <c r="G296" s="31" t="s">
        <v>1357</v>
      </c>
      <c r="H296" s="33"/>
      <c r="I296" s="33"/>
      <c r="J296" s="33"/>
      <c r="K296" s="33"/>
      <c r="L296" s="33"/>
      <c r="M296" s="33"/>
      <c r="N296" s="33"/>
      <c r="O296" s="33"/>
      <c r="P296" s="33"/>
      <c r="Q296" s="33"/>
      <c r="R296" s="33"/>
      <c r="S296" s="33"/>
      <c r="T296" s="33"/>
      <c r="U296" s="33"/>
      <c r="V296" s="33"/>
      <c r="W296" s="33"/>
      <c r="X296" s="33"/>
      <c r="Y296" s="33"/>
      <c r="Z296" s="33"/>
      <c r="AA296" s="33"/>
    </row>
    <row r="297">
      <c r="A297" s="28" t="s">
        <v>1358</v>
      </c>
      <c r="B297" s="29" t="s">
        <v>131</v>
      </c>
      <c r="C297" s="30" t="s">
        <v>1359</v>
      </c>
      <c r="D297" s="31">
        <v>2019.0</v>
      </c>
      <c r="E297" s="31" t="s">
        <v>1360</v>
      </c>
      <c r="F297" s="32" t="s">
        <v>1361</v>
      </c>
      <c r="G297" s="31" t="s">
        <v>1362</v>
      </c>
      <c r="H297" s="31" t="s">
        <v>85</v>
      </c>
      <c r="I297" s="33"/>
      <c r="J297" s="33"/>
      <c r="K297" s="33"/>
      <c r="L297" s="33"/>
      <c r="M297" s="33"/>
      <c r="N297" s="33"/>
      <c r="O297" s="33"/>
      <c r="P297" s="33"/>
      <c r="Q297" s="33"/>
      <c r="R297" s="33"/>
      <c r="S297" s="33"/>
      <c r="T297" s="33"/>
      <c r="U297" s="33"/>
      <c r="V297" s="33"/>
      <c r="W297" s="33"/>
      <c r="X297" s="33"/>
      <c r="Y297" s="33"/>
      <c r="Z297" s="33"/>
      <c r="AA297" s="33"/>
    </row>
    <row r="298">
      <c r="A298" s="28" t="s">
        <v>1363</v>
      </c>
      <c r="B298" s="29" t="s">
        <v>1364</v>
      </c>
      <c r="C298" s="30" t="s">
        <v>1365</v>
      </c>
      <c r="D298" s="31">
        <v>2019.0</v>
      </c>
      <c r="E298" s="31" t="s">
        <v>22</v>
      </c>
      <c r="F298" s="32" t="s">
        <v>1366</v>
      </c>
      <c r="G298" s="42" t="s">
        <v>1367</v>
      </c>
      <c r="H298" s="33"/>
      <c r="I298" s="33"/>
      <c r="J298" s="33"/>
      <c r="K298" s="33"/>
      <c r="L298" s="33"/>
      <c r="M298" s="33"/>
      <c r="N298" s="33"/>
      <c r="O298" s="33"/>
      <c r="P298" s="33"/>
      <c r="Q298" s="33"/>
      <c r="R298" s="33"/>
      <c r="S298" s="33"/>
      <c r="T298" s="33"/>
      <c r="U298" s="33"/>
      <c r="V298" s="33"/>
      <c r="W298" s="33"/>
      <c r="X298" s="33"/>
      <c r="Y298" s="33"/>
      <c r="Z298" s="33"/>
      <c r="AA298" s="33"/>
    </row>
    <row r="299">
      <c r="A299" s="28" t="s">
        <v>1368</v>
      </c>
      <c r="B299" s="29" t="s">
        <v>1369</v>
      </c>
      <c r="C299" s="30" t="s">
        <v>1370</v>
      </c>
      <c r="D299" s="31">
        <v>2008.0</v>
      </c>
      <c r="E299" s="29" t="s">
        <v>58</v>
      </c>
      <c r="F299" s="32" t="s">
        <v>1371</v>
      </c>
      <c r="G299" s="31" t="s">
        <v>36</v>
      </c>
      <c r="H299" s="33"/>
      <c r="I299" s="33"/>
      <c r="J299" s="33"/>
      <c r="K299" s="33"/>
      <c r="L299" s="33"/>
      <c r="M299" s="33"/>
      <c r="N299" s="33"/>
      <c r="O299" s="33"/>
      <c r="P299" s="33"/>
      <c r="Q299" s="33"/>
      <c r="R299" s="33"/>
      <c r="S299" s="33"/>
      <c r="T299" s="33"/>
      <c r="U299" s="33"/>
      <c r="V299" s="33"/>
      <c r="W299" s="33"/>
      <c r="X299" s="33"/>
      <c r="Y299" s="33"/>
      <c r="Z299" s="33"/>
      <c r="AA299" s="33"/>
    </row>
    <row r="300">
      <c r="A300" s="28" t="s">
        <v>1372</v>
      </c>
      <c r="B300" s="31" t="s">
        <v>1373</v>
      </c>
      <c r="C300" s="83" t="s">
        <v>1374</v>
      </c>
      <c r="D300" s="31">
        <v>2019.0</v>
      </c>
      <c r="E300" s="145" t="s">
        <v>1375</v>
      </c>
      <c r="F300" s="32" t="s">
        <v>1376</v>
      </c>
      <c r="G300" s="31" t="s">
        <v>54</v>
      </c>
      <c r="H300" s="33"/>
      <c r="I300" s="33"/>
      <c r="J300" s="33"/>
      <c r="K300" s="33"/>
      <c r="L300" s="33"/>
      <c r="M300" s="33"/>
      <c r="N300" s="33"/>
      <c r="O300" s="33"/>
      <c r="P300" s="33"/>
      <c r="Q300" s="33"/>
      <c r="R300" s="33"/>
      <c r="S300" s="33"/>
      <c r="T300" s="33"/>
      <c r="U300" s="33"/>
      <c r="V300" s="33"/>
      <c r="W300" s="33"/>
      <c r="X300" s="33"/>
      <c r="Y300" s="33"/>
      <c r="Z300" s="33"/>
      <c r="AA300" s="33"/>
    </row>
    <row r="301">
      <c r="A301" s="28" t="s">
        <v>1377</v>
      </c>
      <c r="B301" s="29" t="s">
        <v>871</v>
      </c>
      <c r="C301" s="30" t="s">
        <v>1378</v>
      </c>
      <c r="D301" s="31">
        <v>2019.0</v>
      </c>
      <c r="E301" s="31" t="s">
        <v>1379</v>
      </c>
      <c r="F301" s="32" t="s">
        <v>1380</v>
      </c>
      <c r="G301" s="31" t="s">
        <v>313</v>
      </c>
      <c r="H301" s="31" t="s">
        <v>85</v>
      </c>
      <c r="I301" s="33"/>
      <c r="J301" s="33"/>
      <c r="K301" s="33"/>
      <c r="L301" s="33"/>
      <c r="M301" s="33"/>
      <c r="N301" s="33"/>
      <c r="O301" s="33"/>
      <c r="P301" s="33"/>
      <c r="Q301" s="33"/>
      <c r="R301" s="33"/>
      <c r="S301" s="33"/>
      <c r="T301" s="33"/>
      <c r="U301" s="33"/>
      <c r="V301" s="33"/>
      <c r="W301" s="33"/>
      <c r="X301" s="33"/>
      <c r="Y301" s="33"/>
      <c r="Z301" s="33"/>
      <c r="AA301" s="33"/>
    </row>
    <row r="302">
      <c r="A302" s="28" t="s">
        <v>1381</v>
      </c>
      <c r="B302" s="29" t="s">
        <v>1382</v>
      </c>
      <c r="C302" s="30" t="s">
        <v>1383</v>
      </c>
      <c r="D302" s="31">
        <v>2015.0</v>
      </c>
      <c r="E302" s="31" t="s">
        <v>1384</v>
      </c>
      <c r="F302" s="32" t="s">
        <v>1385</v>
      </c>
      <c r="G302" s="31" t="s">
        <v>1386</v>
      </c>
      <c r="H302" s="33"/>
      <c r="I302" s="33"/>
      <c r="J302" s="33"/>
      <c r="K302" s="33"/>
      <c r="L302" s="33"/>
      <c r="M302" s="33"/>
      <c r="N302" s="33"/>
      <c r="O302" s="33"/>
      <c r="P302" s="33"/>
      <c r="Q302" s="33"/>
      <c r="R302" s="33"/>
      <c r="S302" s="33"/>
      <c r="T302" s="33"/>
      <c r="U302" s="33"/>
      <c r="V302" s="33"/>
      <c r="W302" s="33"/>
      <c r="X302" s="33"/>
      <c r="Y302" s="33"/>
      <c r="Z302" s="33"/>
      <c r="AA302" s="33"/>
    </row>
    <row r="303">
      <c r="A303" s="28" t="s">
        <v>1387</v>
      </c>
      <c r="B303" s="29" t="s">
        <v>683</v>
      </c>
      <c r="C303" s="30" t="s">
        <v>1388</v>
      </c>
      <c r="D303" s="31">
        <v>2017.0</v>
      </c>
      <c r="E303" s="31" t="s">
        <v>685</v>
      </c>
      <c r="F303" s="32" t="s">
        <v>1389</v>
      </c>
      <c r="G303" s="31" t="s">
        <v>48</v>
      </c>
      <c r="H303" s="33"/>
      <c r="I303" s="33"/>
      <c r="J303" s="33"/>
      <c r="K303" s="33"/>
      <c r="L303" s="33"/>
      <c r="M303" s="33"/>
      <c r="N303" s="33"/>
      <c r="O303" s="33"/>
      <c r="P303" s="33"/>
      <c r="Q303" s="33"/>
      <c r="R303" s="33"/>
      <c r="S303" s="33"/>
      <c r="T303" s="33"/>
      <c r="U303" s="33"/>
      <c r="V303" s="33"/>
      <c r="W303" s="33"/>
      <c r="X303" s="33"/>
      <c r="Y303" s="33"/>
      <c r="Z303" s="33"/>
      <c r="AA303" s="33"/>
    </row>
    <row r="304">
      <c r="A304" s="28" t="s">
        <v>1390</v>
      </c>
      <c r="B304" s="29" t="s">
        <v>871</v>
      </c>
      <c r="C304" s="30" t="s">
        <v>1391</v>
      </c>
      <c r="D304" s="31">
        <v>2018.0</v>
      </c>
      <c r="E304" s="31" t="s">
        <v>1392</v>
      </c>
      <c r="F304" s="32" t="s">
        <v>1393</v>
      </c>
      <c r="G304" s="31" t="s">
        <v>313</v>
      </c>
      <c r="H304" s="31" t="s">
        <v>85</v>
      </c>
      <c r="I304" s="33"/>
      <c r="J304" s="33"/>
      <c r="K304" s="33"/>
      <c r="L304" s="33"/>
      <c r="M304" s="33"/>
      <c r="N304" s="33"/>
      <c r="O304" s="33"/>
      <c r="P304" s="33"/>
      <c r="Q304" s="33"/>
      <c r="R304" s="33"/>
      <c r="S304" s="33"/>
      <c r="T304" s="33"/>
      <c r="U304" s="33"/>
      <c r="V304" s="33"/>
      <c r="W304" s="33"/>
      <c r="X304" s="33"/>
      <c r="Y304" s="33"/>
      <c r="Z304" s="33"/>
      <c r="AA304" s="33"/>
    </row>
    <row r="305">
      <c r="A305" s="28" t="s">
        <v>1394</v>
      </c>
      <c r="B305" s="29" t="s">
        <v>1395</v>
      </c>
      <c r="C305" s="30" t="s">
        <v>1396</v>
      </c>
      <c r="D305" s="31">
        <v>2017.0</v>
      </c>
      <c r="E305" s="31" t="s">
        <v>1397</v>
      </c>
      <c r="F305" s="32" t="s">
        <v>1398</v>
      </c>
      <c r="G305" s="31" t="s">
        <v>48</v>
      </c>
      <c r="H305" s="33"/>
      <c r="I305" s="33"/>
      <c r="J305" s="33"/>
      <c r="K305" s="33"/>
      <c r="L305" s="33"/>
      <c r="M305" s="33"/>
      <c r="N305" s="33"/>
      <c r="O305" s="33"/>
      <c r="P305" s="33"/>
      <c r="Q305" s="33"/>
      <c r="R305" s="33"/>
      <c r="S305" s="33"/>
      <c r="T305" s="33"/>
      <c r="U305" s="33"/>
      <c r="V305" s="33"/>
      <c r="W305" s="33"/>
      <c r="X305" s="33"/>
      <c r="Y305" s="33"/>
      <c r="Z305" s="33"/>
      <c r="AA305" s="33"/>
    </row>
    <row r="306">
      <c r="A306" s="28" t="s">
        <v>1399</v>
      </c>
      <c r="B306" s="29" t="s">
        <v>1400</v>
      </c>
      <c r="C306" s="30" t="s">
        <v>1401</v>
      </c>
      <c r="D306" s="31">
        <v>2013.0</v>
      </c>
      <c r="E306" s="31" t="s">
        <v>1402</v>
      </c>
      <c r="F306" s="32" t="s">
        <v>1403</v>
      </c>
      <c r="G306" s="31" t="s">
        <v>48</v>
      </c>
      <c r="H306" s="33"/>
      <c r="I306" s="33"/>
      <c r="J306" s="33"/>
      <c r="K306" s="33"/>
      <c r="L306" s="33"/>
      <c r="M306" s="33"/>
      <c r="N306" s="33"/>
      <c r="O306" s="33"/>
      <c r="P306" s="33"/>
      <c r="Q306" s="33"/>
      <c r="R306" s="33"/>
      <c r="S306" s="33"/>
      <c r="T306" s="33"/>
      <c r="U306" s="33"/>
      <c r="V306" s="33"/>
      <c r="W306" s="33"/>
      <c r="X306" s="33"/>
      <c r="Y306" s="33"/>
      <c r="Z306" s="33"/>
      <c r="AA306" s="33"/>
    </row>
    <row r="307">
      <c r="A307" s="28" t="s">
        <v>1404</v>
      </c>
      <c r="B307" s="31" t="s">
        <v>1405</v>
      </c>
      <c r="C307" s="164" t="s">
        <v>1406</v>
      </c>
      <c r="D307" s="42">
        <v>2019.0</v>
      </c>
      <c r="E307" s="31" t="s">
        <v>1407</v>
      </c>
      <c r="F307" s="165" t="s">
        <v>1408</v>
      </c>
      <c r="G307" s="42" t="s">
        <v>48</v>
      </c>
      <c r="H307" s="42" t="s">
        <v>85</v>
      </c>
      <c r="I307" s="33"/>
      <c r="J307" s="33"/>
      <c r="K307" s="33"/>
      <c r="L307" s="33"/>
      <c r="M307" s="33"/>
      <c r="N307" s="33"/>
      <c r="O307" s="33"/>
      <c r="P307" s="33"/>
      <c r="Q307" s="33"/>
      <c r="R307" s="33"/>
      <c r="S307" s="33"/>
      <c r="T307" s="33"/>
      <c r="U307" s="33"/>
      <c r="V307" s="33"/>
      <c r="W307" s="33"/>
      <c r="X307" s="33"/>
      <c r="Y307" s="33"/>
      <c r="Z307" s="33"/>
      <c r="AA307" s="33"/>
    </row>
    <row r="308">
      <c r="A308" s="28" t="s">
        <v>1409</v>
      </c>
      <c r="B308" s="31" t="s">
        <v>1410</v>
      </c>
      <c r="C308" s="164" t="s">
        <v>1411</v>
      </c>
      <c r="D308" s="42">
        <v>2019.0</v>
      </c>
      <c r="E308" s="31" t="s">
        <v>1412</v>
      </c>
      <c r="F308" s="32" t="s">
        <v>1413</v>
      </c>
      <c r="G308" s="42" t="s">
        <v>54</v>
      </c>
      <c r="H308" s="42" t="s">
        <v>85</v>
      </c>
      <c r="I308" s="33"/>
      <c r="J308" s="33"/>
      <c r="K308" s="33"/>
      <c r="L308" s="33"/>
      <c r="M308" s="33"/>
      <c r="N308" s="33"/>
      <c r="O308" s="33"/>
      <c r="P308" s="33"/>
      <c r="Q308" s="33"/>
      <c r="R308" s="33"/>
      <c r="S308" s="33"/>
      <c r="T308" s="33"/>
      <c r="U308" s="33"/>
      <c r="V308" s="33"/>
      <c r="W308" s="33"/>
      <c r="X308" s="33"/>
      <c r="Y308" s="33"/>
      <c r="Z308" s="33"/>
      <c r="AA308" s="33"/>
    </row>
    <row r="309">
      <c r="A309" s="28" t="s">
        <v>1414</v>
      </c>
      <c r="B309" s="29" t="s">
        <v>1415</v>
      </c>
      <c r="C309" s="30" t="s">
        <v>1416</v>
      </c>
      <c r="D309" s="31">
        <v>2016.0</v>
      </c>
      <c r="E309" s="31" t="s">
        <v>1417</v>
      </c>
      <c r="F309" s="32" t="s">
        <v>1418</v>
      </c>
      <c r="G309" s="31" t="s">
        <v>1419</v>
      </c>
      <c r="H309" s="31"/>
      <c r="I309" s="33"/>
      <c r="J309" s="33"/>
      <c r="K309" s="33"/>
      <c r="L309" s="33"/>
      <c r="M309" s="33"/>
      <c r="N309" s="33"/>
      <c r="O309" s="33"/>
      <c r="P309" s="33"/>
      <c r="Q309" s="33"/>
      <c r="R309" s="33"/>
      <c r="S309" s="33"/>
      <c r="T309" s="33"/>
      <c r="U309" s="33"/>
      <c r="V309" s="33"/>
      <c r="W309" s="33"/>
      <c r="X309" s="33"/>
      <c r="Y309" s="33"/>
      <c r="Z309" s="33"/>
      <c r="AA309" s="33"/>
    </row>
    <row r="310">
      <c r="A310" s="28" t="s">
        <v>1420</v>
      </c>
      <c r="B310" s="29" t="s">
        <v>1421</v>
      </c>
      <c r="C310" s="30" t="s">
        <v>1422</v>
      </c>
      <c r="D310" s="31">
        <v>2017.0</v>
      </c>
      <c r="E310" s="31" t="s">
        <v>1423</v>
      </c>
      <c r="F310" s="32" t="s">
        <v>1424</v>
      </c>
      <c r="G310" s="31" t="s">
        <v>1425</v>
      </c>
      <c r="H310" s="31" t="s">
        <v>85</v>
      </c>
      <c r="I310" s="33"/>
      <c r="J310" s="33"/>
      <c r="K310" s="33"/>
      <c r="L310" s="33"/>
      <c r="M310" s="33"/>
      <c r="N310" s="33"/>
      <c r="O310" s="33"/>
      <c r="P310" s="33"/>
      <c r="Q310" s="33"/>
      <c r="R310" s="33"/>
      <c r="S310" s="33"/>
      <c r="T310" s="33"/>
      <c r="U310" s="33"/>
      <c r="V310" s="33"/>
      <c r="W310" s="33"/>
      <c r="X310" s="33"/>
      <c r="Y310" s="33"/>
      <c r="Z310" s="33"/>
      <c r="AA310" s="33"/>
    </row>
    <row r="311">
      <c r="A311" s="28" t="s">
        <v>1426</v>
      </c>
      <c r="B311" s="29" t="s">
        <v>116</v>
      </c>
      <c r="C311" s="30" t="s">
        <v>1427</v>
      </c>
      <c r="D311" s="31" t="s">
        <v>1428</v>
      </c>
      <c r="E311" s="29" t="s">
        <v>1429</v>
      </c>
      <c r="F311" s="56" t="str">
        <f>HYPERLINK("https://ysrp.org/","https://ysrp.org/")</f>
        <v>https://ysrp.org/</v>
      </c>
      <c r="G311" s="42" t="s">
        <v>120</v>
      </c>
      <c r="H311" s="33"/>
      <c r="I311" s="33"/>
      <c r="J311" s="33"/>
      <c r="K311" s="33"/>
      <c r="L311" s="33"/>
      <c r="M311" s="33"/>
      <c r="N311" s="33"/>
      <c r="O311" s="33"/>
      <c r="P311" s="33"/>
      <c r="Q311" s="33"/>
      <c r="R311" s="33"/>
      <c r="S311" s="33"/>
      <c r="T311" s="33"/>
      <c r="U311" s="33"/>
      <c r="V311" s="33"/>
      <c r="W311" s="33"/>
      <c r="X311" s="33"/>
      <c r="Y311" s="33"/>
      <c r="Z311" s="33"/>
      <c r="AA311" s="33"/>
    </row>
    <row r="312">
      <c r="A312" s="28"/>
      <c r="B312" s="31"/>
      <c r="C312" s="83"/>
      <c r="D312" s="31"/>
      <c r="E312" s="29"/>
      <c r="F312" s="166"/>
      <c r="G312" s="31"/>
      <c r="H312" s="33"/>
      <c r="I312" s="33"/>
      <c r="J312" s="33"/>
      <c r="K312" s="33"/>
      <c r="L312" s="33"/>
      <c r="M312" s="33"/>
      <c r="N312" s="33"/>
      <c r="O312" s="33"/>
      <c r="P312" s="33"/>
      <c r="Q312" s="33"/>
      <c r="R312" s="33"/>
      <c r="S312" s="33"/>
      <c r="T312" s="33"/>
      <c r="U312" s="33"/>
      <c r="V312" s="33"/>
      <c r="W312" s="33"/>
      <c r="X312" s="33"/>
      <c r="Y312" s="33"/>
      <c r="Z312" s="33"/>
      <c r="AA312" s="33"/>
    </row>
    <row r="313">
      <c r="A313" s="167"/>
      <c r="B313" s="168"/>
      <c r="C313" s="169"/>
      <c r="D313" s="168"/>
      <c r="E313" s="168"/>
      <c r="F313" s="170"/>
      <c r="G313" s="44"/>
      <c r="H313" s="44"/>
      <c r="I313" s="43"/>
      <c r="J313" s="44"/>
      <c r="K313" s="44"/>
      <c r="L313" s="44"/>
      <c r="M313" s="44"/>
      <c r="N313" s="44"/>
      <c r="O313" s="44"/>
      <c r="P313" s="44"/>
      <c r="Q313" s="44"/>
      <c r="R313" s="44"/>
      <c r="S313" s="44"/>
      <c r="T313" s="44"/>
      <c r="U313" s="44"/>
      <c r="V313" s="44"/>
      <c r="W313" s="44"/>
      <c r="X313" s="44"/>
      <c r="Y313" s="44"/>
      <c r="Z313" s="44"/>
      <c r="AA313" s="44"/>
    </row>
    <row r="314">
      <c r="A314" s="167"/>
      <c r="B314" s="168"/>
      <c r="C314" s="171"/>
      <c r="D314" s="168"/>
      <c r="E314" s="168"/>
      <c r="F314" s="170"/>
      <c r="G314" s="44"/>
      <c r="H314" s="44"/>
      <c r="I314" s="43"/>
      <c r="J314" s="44"/>
      <c r="K314" s="44"/>
      <c r="L314" s="44"/>
      <c r="M314" s="44"/>
      <c r="N314" s="44"/>
      <c r="O314" s="44"/>
      <c r="P314" s="44"/>
      <c r="Q314" s="44"/>
      <c r="R314" s="44"/>
      <c r="S314" s="44"/>
      <c r="T314" s="44"/>
      <c r="U314" s="44"/>
      <c r="V314" s="44"/>
      <c r="W314" s="44"/>
      <c r="X314" s="44"/>
      <c r="Y314" s="44"/>
      <c r="Z314" s="44"/>
      <c r="AA314" s="44"/>
    </row>
    <row r="315">
      <c r="A315" s="172"/>
      <c r="B315" s="168"/>
      <c r="C315" s="171"/>
      <c r="D315" s="168"/>
      <c r="E315" s="168"/>
      <c r="F315" s="170"/>
      <c r="G315" s="44"/>
      <c r="H315" s="44"/>
      <c r="I315" s="43"/>
      <c r="J315" s="44"/>
      <c r="K315" s="44"/>
      <c r="L315" s="44"/>
      <c r="M315" s="44"/>
      <c r="N315" s="44"/>
      <c r="O315" s="44"/>
      <c r="P315" s="44"/>
      <c r="Q315" s="44"/>
      <c r="R315" s="44"/>
      <c r="S315" s="44"/>
      <c r="T315" s="44"/>
      <c r="U315" s="44"/>
      <c r="V315" s="44"/>
      <c r="W315" s="44"/>
      <c r="X315" s="44"/>
      <c r="Y315" s="44"/>
      <c r="Z315" s="44"/>
      <c r="AA315" s="44"/>
    </row>
    <row r="316">
      <c r="A316" s="172"/>
      <c r="B316" s="168"/>
      <c r="C316" s="171"/>
      <c r="D316" s="168"/>
      <c r="E316" s="168"/>
      <c r="F316" s="170"/>
      <c r="G316" s="44"/>
      <c r="H316" s="44"/>
      <c r="I316" s="43"/>
      <c r="J316" s="44"/>
      <c r="K316" s="44"/>
      <c r="L316" s="44"/>
      <c r="M316" s="44"/>
      <c r="N316" s="44"/>
      <c r="O316" s="44"/>
      <c r="P316" s="44"/>
      <c r="Q316" s="44"/>
      <c r="R316" s="44"/>
      <c r="S316" s="44"/>
      <c r="T316" s="44"/>
      <c r="U316" s="44"/>
      <c r="V316" s="44"/>
      <c r="W316" s="44"/>
      <c r="X316" s="44"/>
      <c r="Y316" s="44"/>
      <c r="Z316" s="44"/>
      <c r="AA316" s="44"/>
    </row>
    <row r="317">
      <c r="A317" s="172"/>
      <c r="B317" s="168"/>
      <c r="C317" s="171"/>
      <c r="D317" s="168"/>
      <c r="E317" s="168"/>
      <c r="F317" s="170"/>
      <c r="G317" s="44"/>
      <c r="H317" s="44"/>
      <c r="I317" s="43"/>
      <c r="J317" s="44"/>
      <c r="K317" s="44"/>
      <c r="L317" s="44"/>
      <c r="M317" s="44"/>
      <c r="N317" s="44"/>
      <c r="O317" s="44"/>
      <c r="P317" s="44"/>
      <c r="Q317" s="44"/>
      <c r="R317" s="44"/>
      <c r="S317" s="44"/>
      <c r="T317" s="44"/>
      <c r="U317" s="44"/>
      <c r="V317" s="44"/>
      <c r="W317" s="44"/>
      <c r="X317" s="44"/>
      <c r="Y317" s="44"/>
      <c r="Z317" s="44"/>
      <c r="AA317" s="44"/>
    </row>
    <row r="318">
      <c r="A318" s="172"/>
      <c r="B318" s="168"/>
      <c r="C318" s="171"/>
      <c r="D318" s="168"/>
      <c r="E318" s="168"/>
      <c r="F318" s="170"/>
      <c r="G318" s="44"/>
      <c r="H318" s="44"/>
      <c r="I318" s="43"/>
      <c r="J318" s="44"/>
      <c r="K318" s="44"/>
      <c r="L318" s="44"/>
      <c r="M318" s="44"/>
      <c r="N318" s="44"/>
      <c r="O318" s="44"/>
      <c r="P318" s="44"/>
      <c r="Q318" s="44"/>
      <c r="R318" s="44"/>
      <c r="S318" s="44"/>
      <c r="T318" s="44"/>
      <c r="U318" s="44"/>
      <c r="V318" s="44"/>
      <c r="W318" s="44"/>
      <c r="X318" s="44"/>
      <c r="Y318" s="44"/>
      <c r="Z318" s="44"/>
      <c r="AA318" s="44"/>
    </row>
    <row r="319">
      <c r="A319" s="172"/>
      <c r="B319" s="168"/>
      <c r="C319" s="171"/>
      <c r="D319" s="168"/>
      <c r="E319" s="168"/>
      <c r="F319" s="170"/>
      <c r="G319" s="44"/>
      <c r="H319" s="44"/>
      <c r="I319" s="43"/>
      <c r="J319" s="44"/>
      <c r="K319" s="44"/>
      <c r="L319" s="44"/>
      <c r="M319" s="44"/>
      <c r="N319" s="44"/>
      <c r="O319" s="44"/>
      <c r="P319" s="44"/>
      <c r="Q319" s="44"/>
      <c r="R319" s="44"/>
      <c r="S319" s="44"/>
      <c r="T319" s="44"/>
      <c r="U319" s="44"/>
      <c r="V319" s="44"/>
      <c r="W319" s="44"/>
      <c r="X319" s="44"/>
      <c r="Y319" s="44"/>
      <c r="Z319" s="44"/>
      <c r="AA319" s="44"/>
    </row>
    <row r="320">
      <c r="A320" s="172"/>
      <c r="B320" s="168"/>
      <c r="C320" s="171"/>
      <c r="D320" s="168"/>
      <c r="E320" s="168"/>
      <c r="F320" s="170"/>
      <c r="G320" s="44"/>
      <c r="H320" s="44"/>
      <c r="I320" s="43"/>
      <c r="J320" s="44"/>
      <c r="K320" s="44"/>
      <c r="L320" s="44"/>
      <c r="M320" s="44"/>
      <c r="N320" s="44"/>
      <c r="O320" s="44"/>
      <c r="P320" s="44"/>
      <c r="Q320" s="44"/>
      <c r="R320" s="44"/>
      <c r="S320" s="44"/>
      <c r="T320" s="44"/>
      <c r="U320" s="44"/>
      <c r="V320" s="44"/>
      <c r="W320" s="44"/>
      <c r="X320" s="44"/>
      <c r="Y320" s="44"/>
      <c r="Z320" s="44"/>
      <c r="AA320" s="44"/>
    </row>
    <row r="321">
      <c r="A321" s="172"/>
      <c r="B321" s="168"/>
      <c r="C321" s="171"/>
      <c r="D321" s="168"/>
      <c r="E321" s="168"/>
      <c r="F321" s="170"/>
      <c r="G321" s="44"/>
      <c r="H321" s="44"/>
      <c r="I321" s="43"/>
      <c r="J321" s="44"/>
      <c r="K321" s="44"/>
      <c r="L321" s="44"/>
      <c r="M321" s="44"/>
      <c r="N321" s="44"/>
      <c r="O321" s="44"/>
      <c r="P321" s="44"/>
      <c r="Q321" s="44"/>
      <c r="R321" s="44"/>
      <c r="S321" s="44"/>
      <c r="T321" s="44"/>
      <c r="U321" s="44"/>
      <c r="V321" s="44"/>
      <c r="W321" s="44"/>
      <c r="X321" s="44"/>
      <c r="Y321" s="44"/>
      <c r="Z321" s="44"/>
      <c r="AA321" s="44"/>
    </row>
    <row r="322">
      <c r="A322" s="172"/>
      <c r="B322" s="168"/>
      <c r="C322" s="171"/>
      <c r="D322" s="168"/>
      <c r="E322" s="168"/>
      <c r="F322" s="170"/>
      <c r="G322" s="44"/>
      <c r="H322" s="44"/>
      <c r="I322" s="43"/>
      <c r="J322" s="44"/>
      <c r="K322" s="44"/>
      <c r="L322" s="44"/>
      <c r="M322" s="44"/>
      <c r="N322" s="44"/>
      <c r="O322" s="44"/>
      <c r="P322" s="44"/>
      <c r="Q322" s="44"/>
      <c r="R322" s="44"/>
      <c r="S322" s="44"/>
      <c r="T322" s="44"/>
      <c r="U322" s="44"/>
      <c r="V322" s="44"/>
      <c r="W322" s="44"/>
      <c r="X322" s="44"/>
      <c r="Y322" s="44"/>
      <c r="Z322" s="44"/>
      <c r="AA322" s="44"/>
    </row>
    <row r="323">
      <c r="A323" s="172"/>
      <c r="B323" s="168"/>
      <c r="C323" s="171"/>
      <c r="D323" s="168"/>
      <c r="E323" s="168"/>
      <c r="F323" s="170"/>
      <c r="G323" s="44"/>
      <c r="H323" s="44"/>
      <c r="I323" s="43"/>
      <c r="J323" s="44"/>
      <c r="K323" s="44"/>
      <c r="L323" s="44"/>
      <c r="M323" s="44"/>
      <c r="N323" s="44"/>
      <c r="O323" s="44"/>
      <c r="P323" s="44"/>
      <c r="Q323" s="44"/>
      <c r="R323" s="44"/>
      <c r="S323" s="44"/>
      <c r="T323" s="44"/>
      <c r="U323" s="44"/>
      <c r="V323" s="44"/>
      <c r="W323" s="44"/>
      <c r="X323" s="44"/>
      <c r="Y323" s="44"/>
      <c r="Z323" s="44"/>
      <c r="AA323" s="44"/>
    </row>
    <row r="324">
      <c r="A324" s="172"/>
      <c r="B324" s="168"/>
      <c r="C324" s="171"/>
      <c r="D324" s="168"/>
      <c r="E324" s="168"/>
      <c r="F324" s="170"/>
      <c r="G324" s="44"/>
      <c r="H324" s="44"/>
      <c r="I324" s="43"/>
      <c r="J324" s="44"/>
      <c r="K324" s="44"/>
      <c r="L324" s="44"/>
      <c r="M324" s="44"/>
      <c r="N324" s="44"/>
      <c r="O324" s="44"/>
      <c r="P324" s="44"/>
      <c r="Q324" s="44"/>
      <c r="R324" s="44"/>
      <c r="S324" s="44"/>
      <c r="T324" s="44"/>
      <c r="U324" s="44"/>
      <c r="V324" s="44"/>
      <c r="W324" s="44"/>
      <c r="X324" s="44"/>
      <c r="Y324" s="44"/>
      <c r="Z324" s="44"/>
      <c r="AA324" s="44"/>
    </row>
    <row r="325">
      <c r="A325" s="172"/>
      <c r="B325" s="168"/>
      <c r="C325" s="171"/>
      <c r="D325" s="168"/>
      <c r="E325" s="168"/>
      <c r="F325" s="170"/>
      <c r="G325" s="44"/>
      <c r="H325" s="44"/>
      <c r="I325" s="43"/>
      <c r="J325" s="44"/>
      <c r="K325" s="44"/>
      <c r="L325" s="44"/>
      <c r="M325" s="44"/>
      <c r="N325" s="44"/>
      <c r="O325" s="44"/>
      <c r="P325" s="44"/>
      <c r="Q325" s="44"/>
      <c r="R325" s="44"/>
      <c r="S325" s="44"/>
      <c r="T325" s="44"/>
      <c r="U325" s="44"/>
      <c r="V325" s="44"/>
      <c r="W325" s="44"/>
      <c r="X325" s="44"/>
      <c r="Y325" s="44"/>
      <c r="Z325" s="44"/>
      <c r="AA325" s="44"/>
    </row>
    <row r="326">
      <c r="A326" s="172"/>
      <c r="B326" s="168"/>
      <c r="C326" s="171"/>
      <c r="D326" s="168"/>
      <c r="E326" s="168"/>
      <c r="F326" s="170"/>
      <c r="G326" s="44"/>
      <c r="H326" s="44"/>
      <c r="I326" s="43"/>
      <c r="J326" s="44"/>
      <c r="K326" s="44"/>
      <c r="L326" s="44"/>
      <c r="M326" s="44"/>
      <c r="N326" s="44"/>
      <c r="O326" s="44"/>
      <c r="P326" s="44"/>
      <c r="Q326" s="44"/>
      <c r="R326" s="44"/>
      <c r="S326" s="44"/>
      <c r="T326" s="44"/>
      <c r="U326" s="44"/>
      <c r="V326" s="44"/>
      <c r="W326" s="44"/>
      <c r="X326" s="44"/>
      <c r="Y326" s="44"/>
      <c r="Z326" s="44"/>
      <c r="AA326" s="44"/>
    </row>
    <row r="327">
      <c r="A327" s="172"/>
      <c r="B327" s="168"/>
      <c r="C327" s="171"/>
      <c r="D327" s="168"/>
      <c r="E327" s="168"/>
      <c r="F327" s="170"/>
      <c r="G327" s="44"/>
      <c r="H327" s="44"/>
      <c r="I327" s="43"/>
      <c r="J327" s="44"/>
      <c r="K327" s="44"/>
      <c r="L327" s="44"/>
      <c r="M327" s="44"/>
      <c r="N327" s="44"/>
      <c r="O327" s="44"/>
      <c r="P327" s="44"/>
      <c r="Q327" s="44"/>
      <c r="R327" s="44"/>
      <c r="S327" s="44"/>
      <c r="T327" s="44"/>
      <c r="U327" s="44"/>
      <c r="V327" s="44"/>
      <c r="W327" s="44"/>
      <c r="X327" s="44"/>
      <c r="Y327" s="44"/>
      <c r="Z327" s="44"/>
      <c r="AA327" s="44"/>
    </row>
    <row r="328">
      <c r="A328" s="172"/>
      <c r="B328" s="168"/>
      <c r="C328" s="171"/>
      <c r="D328" s="168"/>
      <c r="E328" s="168"/>
      <c r="F328" s="170"/>
      <c r="G328" s="44"/>
      <c r="H328" s="44"/>
      <c r="I328" s="43"/>
      <c r="J328" s="44"/>
      <c r="K328" s="44"/>
      <c r="L328" s="44"/>
      <c r="M328" s="44"/>
      <c r="N328" s="44"/>
      <c r="O328" s="44"/>
      <c r="P328" s="44"/>
      <c r="Q328" s="44"/>
      <c r="R328" s="44"/>
      <c r="S328" s="44"/>
      <c r="T328" s="44"/>
      <c r="U328" s="44"/>
      <c r="V328" s="44"/>
      <c r="W328" s="44"/>
      <c r="X328" s="44"/>
      <c r="Y328" s="44"/>
      <c r="Z328" s="44"/>
      <c r="AA328" s="44"/>
    </row>
    <row r="329">
      <c r="A329" s="172"/>
      <c r="B329" s="168"/>
      <c r="C329" s="171"/>
      <c r="D329" s="168"/>
      <c r="E329" s="168"/>
      <c r="F329" s="170"/>
      <c r="G329" s="44"/>
      <c r="H329" s="44"/>
      <c r="I329" s="43"/>
      <c r="J329" s="44"/>
      <c r="K329" s="44"/>
      <c r="L329" s="44"/>
      <c r="M329" s="44"/>
      <c r="N329" s="44"/>
      <c r="O329" s="44"/>
      <c r="P329" s="44"/>
      <c r="Q329" s="44"/>
      <c r="R329" s="44"/>
      <c r="S329" s="44"/>
      <c r="T329" s="44"/>
      <c r="U329" s="44"/>
      <c r="V329" s="44"/>
      <c r="W329" s="44"/>
      <c r="X329" s="44"/>
      <c r="Y329" s="44"/>
      <c r="Z329" s="44"/>
      <c r="AA329" s="44"/>
    </row>
    <row r="330">
      <c r="A330" s="172"/>
      <c r="B330" s="168"/>
      <c r="C330" s="171"/>
      <c r="D330" s="168"/>
      <c r="E330" s="168"/>
      <c r="F330" s="170"/>
      <c r="G330" s="44"/>
      <c r="H330" s="44"/>
      <c r="I330" s="43"/>
      <c r="J330" s="44"/>
      <c r="K330" s="44"/>
      <c r="L330" s="44"/>
      <c r="M330" s="44"/>
      <c r="N330" s="44"/>
      <c r="O330" s="44"/>
      <c r="P330" s="44"/>
      <c r="Q330" s="44"/>
      <c r="R330" s="44"/>
      <c r="S330" s="44"/>
      <c r="T330" s="44"/>
      <c r="U330" s="44"/>
      <c r="V330" s="44"/>
      <c r="W330" s="44"/>
      <c r="X330" s="44"/>
      <c r="Y330" s="44"/>
      <c r="Z330" s="44"/>
      <c r="AA330" s="44"/>
    </row>
    <row r="331">
      <c r="A331" s="173"/>
      <c r="B331" s="174"/>
      <c r="C331" s="175"/>
      <c r="D331" s="174"/>
      <c r="E331" s="174"/>
      <c r="F331" s="176"/>
      <c r="G331" s="177"/>
      <c r="H331" s="177"/>
      <c r="I331" s="178"/>
      <c r="J331" s="177"/>
      <c r="K331" s="177"/>
      <c r="L331" s="177"/>
      <c r="M331" s="177"/>
      <c r="N331" s="177"/>
      <c r="O331" s="177"/>
      <c r="P331" s="177"/>
      <c r="Q331" s="177"/>
      <c r="R331" s="177"/>
      <c r="S331" s="177"/>
      <c r="T331" s="177"/>
      <c r="U331" s="177"/>
      <c r="V331" s="177"/>
      <c r="W331" s="177"/>
      <c r="X331" s="177"/>
      <c r="Y331" s="177"/>
      <c r="Z331" s="177"/>
      <c r="AA331" s="177"/>
    </row>
    <row r="332">
      <c r="A332" s="179"/>
      <c r="B332" s="180"/>
      <c r="C332" s="181"/>
      <c r="D332" s="9"/>
      <c r="E332" s="180"/>
      <c r="F332" s="20"/>
      <c r="G332" s="9"/>
      <c r="H332" s="9"/>
      <c r="I332" s="4"/>
      <c r="J332" s="4"/>
      <c r="K332" s="4"/>
      <c r="L332" s="4"/>
      <c r="M332" s="4"/>
      <c r="N332" s="4"/>
      <c r="O332" s="4"/>
      <c r="P332" s="4"/>
      <c r="Q332" s="4"/>
      <c r="R332" s="4"/>
      <c r="S332" s="4"/>
      <c r="T332" s="4"/>
      <c r="U332" s="4"/>
      <c r="V332" s="4"/>
      <c r="W332" s="4"/>
      <c r="X332" s="4"/>
      <c r="Y332" s="4"/>
      <c r="Z332" s="4"/>
      <c r="AA332" s="4"/>
    </row>
    <row r="333">
      <c r="A333" s="179"/>
      <c r="B333" s="180"/>
      <c r="C333" s="181"/>
      <c r="D333" s="9"/>
      <c r="E333" s="180"/>
      <c r="F333" s="20"/>
      <c r="G333" s="9"/>
      <c r="H333" s="9"/>
      <c r="I333" s="4"/>
      <c r="J333" s="4"/>
      <c r="K333" s="4"/>
      <c r="L333" s="4"/>
      <c r="M333" s="4"/>
      <c r="N333" s="4"/>
      <c r="O333" s="4"/>
      <c r="P333" s="4"/>
      <c r="Q333" s="4"/>
      <c r="R333" s="4"/>
      <c r="S333" s="4"/>
      <c r="T333" s="4"/>
      <c r="U333" s="4"/>
      <c r="V333" s="4"/>
      <c r="W333" s="4"/>
      <c r="X333" s="4"/>
      <c r="Y333" s="4"/>
      <c r="Z333" s="4"/>
      <c r="AA333" s="4"/>
    </row>
    <row r="334">
      <c r="A334" s="179"/>
      <c r="B334" s="180"/>
      <c r="C334" s="181"/>
      <c r="D334" s="9"/>
      <c r="E334" s="180"/>
      <c r="F334" s="20"/>
      <c r="G334" s="9"/>
      <c r="H334" s="9"/>
      <c r="I334" s="4"/>
      <c r="J334" s="4"/>
      <c r="K334" s="4"/>
      <c r="L334" s="4"/>
      <c r="M334" s="4"/>
      <c r="N334" s="4"/>
      <c r="O334" s="4"/>
      <c r="P334" s="4"/>
      <c r="Q334" s="4"/>
      <c r="R334" s="4"/>
      <c r="S334" s="4"/>
      <c r="T334" s="4"/>
      <c r="U334" s="4"/>
      <c r="V334" s="4"/>
      <c r="W334" s="4"/>
      <c r="X334" s="4"/>
      <c r="Y334" s="4"/>
      <c r="Z334" s="4"/>
      <c r="AA334" s="4"/>
    </row>
    <row r="335">
      <c r="A335" s="179"/>
      <c r="B335" s="180"/>
      <c r="C335" s="181"/>
      <c r="D335" s="9"/>
      <c r="E335" s="180"/>
      <c r="F335" s="20"/>
      <c r="G335" s="9"/>
      <c r="H335" s="9"/>
      <c r="I335" s="4"/>
      <c r="J335" s="4"/>
      <c r="K335" s="4"/>
      <c r="L335" s="4"/>
      <c r="M335" s="4"/>
      <c r="N335" s="4"/>
      <c r="O335" s="4"/>
      <c r="P335" s="4"/>
      <c r="Q335" s="4"/>
      <c r="R335" s="4"/>
      <c r="S335" s="4"/>
      <c r="T335" s="4"/>
      <c r="U335" s="4"/>
      <c r="V335" s="4"/>
      <c r="W335" s="4"/>
      <c r="X335" s="4"/>
      <c r="Y335" s="4"/>
      <c r="Z335" s="4"/>
      <c r="AA335" s="4"/>
    </row>
    <row r="336">
      <c r="A336" s="179"/>
      <c r="B336" s="180"/>
      <c r="C336" s="181"/>
      <c r="D336" s="9"/>
      <c r="E336" s="180"/>
      <c r="F336" s="20"/>
      <c r="G336" s="9"/>
      <c r="H336" s="9"/>
      <c r="I336" s="4"/>
      <c r="J336" s="4"/>
      <c r="K336" s="4"/>
      <c r="L336" s="4"/>
      <c r="M336" s="4"/>
      <c r="N336" s="4"/>
      <c r="O336" s="4"/>
      <c r="P336" s="4"/>
      <c r="Q336" s="4"/>
      <c r="R336" s="4"/>
      <c r="S336" s="4"/>
      <c r="T336" s="4"/>
      <c r="U336" s="4"/>
      <c r="V336" s="4"/>
      <c r="W336" s="4"/>
      <c r="X336" s="4"/>
      <c r="Y336" s="4"/>
      <c r="Z336" s="4"/>
      <c r="AA336" s="4"/>
    </row>
    <row r="337">
      <c r="A337" s="179"/>
      <c r="B337" s="180"/>
      <c r="C337" s="181"/>
      <c r="D337" s="9"/>
      <c r="E337" s="180"/>
      <c r="F337" s="20"/>
      <c r="G337" s="9"/>
      <c r="H337" s="9"/>
      <c r="I337" s="4"/>
      <c r="J337" s="4"/>
      <c r="K337" s="4"/>
      <c r="L337" s="4"/>
      <c r="M337" s="4"/>
      <c r="N337" s="4"/>
      <c r="O337" s="4"/>
      <c r="P337" s="4"/>
      <c r="Q337" s="4"/>
      <c r="R337" s="4"/>
      <c r="S337" s="4"/>
      <c r="T337" s="4"/>
      <c r="U337" s="4"/>
      <c r="V337" s="4"/>
      <c r="W337" s="4"/>
      <c r="X337" s="4"/>
      <c r="Y337" s="4"/>
      <c r="Z337" s="4"/>
      <c r="AA337" s="4"/>
    </row>
    <row r="338">
      <c r="A338" s="179"/>
      <c r="B338" s="180"/>
      <c r="C338" s="181"/>
      <c r="D338" s="9"/>
      <c r="E338" s="180"/>
      <c r="F338" s="20"/>
      <c r="G338" s="9"/>
      <c r="H338" s="9"/>
      <c r="I338" s="4"/>
      <c r="J338" s="4"/>
      <c r="K338" s="4"/>
      <c r="L338" s="4"/>
      <c r="M338" s="4"/>
      <c r="N338" s="4"/>
      <c r="O338" s="4"/>
      <c r="P338" s="4"/>
      <c r="Q338" s="4"/>
      <c r="R338" s="4"/>
      <c r="S338" s="4"/>
      <c r="T338" s="4"/>
      <c r="U338" s="4"/>
      <c r="V338" s="4"/>
      <c r="W338" s="4"/>
      <c r="X338" s="4"/>
      <c r="Y338" s="4"/>
      <c r="Z338" s="4"/>
      <c r="AA338" s="4"/>
    </row>
    <row r="339">
      <c r="A339" s="179"/>
      <c r="B339" s="180"/>
      <c r="C339" s="181"/>
      <c r="D339" s="9"/>
      <c r="E339" s="180"/>
      <c r="F339" s="20"/>
      <c r="G339" s="9"/>
      <c r="H339" s="9"/>
      <c r="I339" s="4"/>
      <c r="J339" s="4"/>
      <c r="K339" s="4"/>
      <c r="L339" s="4"/>
      <c r="M339" s="4"/>
      <c r="N339" s="4"/>
      <c r="O339" s="4"/>
      <c r="P339" s="4"/>
      <c r="Q339" s="4"/>
      <c r="R339" s="4"/>
      <c r="S339" s="4"/>
      <c r="T339" s="4"/>
      <c r="U339" s="4"/>
      <c r="V339" s="4"/>
      <c r="W339" s="4"/>
      <c r="X339" s="4"/>
      <c r="Y339" s="4"/>
      <c r="Z339" s="4"/>
      <c r="AA339" s="4"/>
    </row>
    <row r="340">
      <c r="A340" s="179"/>
      <c r="B340" s="180"/>
      <c r="C340" s="181"/>
      <c r="D340" s="9"/>
      <c r="E340" s="180"/>
      <c r="F340" s="20"/>
      <c r="G340" s="9"/>
      <c r="H340" s="9"/>
      <c r="I340" s="4"/>
      <c r="J340" s="4"/>
      <c r="K340" s="4"/>
      <c r="L340" s="4"/>
      <c r="M340" s="4"/>
      <c r="N340" s="4"/>
      <c r="O340" s="4"/>
      <c r="P340" s="4"/>
      <c r="Q340" s="4"/>
      <c r="R340" s="4"/>
      <c r="S340" s="4"/>
      <c r="T340" s="4"/>
      <c r="U340" s="4"/>
      <c r="V340" s="4"/>
      <c r="W340" s="4"/>
      <c r="X340" s="4"/>
      <c r="Y340" s="4"/>
      <c r="Z340" s="4"/>
      <c r="AA340" s="4"/>
    </row>
    <row r="341">
      <c r="A341" s="179"/>
      <c r="B341" s="180"/>
      <c r="C341" s="181"/>
      <c r="D341" s="9"/>
      <c r="E341" s="180"/>
      <c r="F341" s="20"/>
      <c r="G341" s="9"/>
      <c r="H341" s="9"/>
      <c r="I341" s="4"/>
      <c r="J341" s="4"/>
      <c r="K341" s="4"/>
      <c r="L341" s="4"/>
      <c r="M341" s="4"/>
      <c r="N341" s="4"/>
      <c r="O341" s="4"/>
      <c r="P341" s="4"/>
      <c r="Q341" s="4"/>
      <c r="R341" s="4"/>
      <c r="S341" s="4"/>
      <c r="T341" s="4"/>
      <c r="U341" s="4"/>
      <c r="V341" s="4"/>
      <c r="W341" s="4"/>
      <c r="X341" s="4"/>
      <c r="Y341" s="4"/>
      <c r="Z341" s="4"/>
      <c r="AA341" s="4"/>
    </row>
    <row r="342">
      <c r="A342" s="179"/>
      <c r="B342" s="180"/>
      <c r="C342" s="181"/>
      <c r="D342" s="9"/>
      <c r="E342" s="180"/>
      <c r="F342" s="20"/>
      <c r="G342" s="9"/>
      <c r="H342" s="9"/>
      <c r="I342" s="4"/>
      <c r="J342" s="4"/>
      <c r="K342" s="4"/>
      <c r="L342" s="4"/>
      <c r="M342" s="4"/>
      <c r="N342" s="4"/>
      <c r="O342" s="4"/>
      <c r="P342" s="4"/>
      <c r="Q342" s="4"/>
      <c r="R342" s="4"/>
      <c r="S342" s="4"/>
      <c r="T342" s="4"/>
      <c r="U342" s="4"/>
      <c r="V342" s="4"/>
      <c r="W342" s="4"/>
      <c r="X342" s="4"/>
      <c r="Y342" s="4"/>
      <c r="Z342" s="4"/>
      <c r="AA342" s="4"/>
    </row>
    <row r="343">
      <c r="A343" s="179"/>
      <c r="B343" s="180"/>
      <c r="C343" s="181"/>
      <c r="D343" s="9"/>
      <c r="E343" s="180"/>
      <c r="F343" s="20"/>
      <c r="G343" s="9"/>
      <c r="H343" s="9"/>
      <c r="I343" s="4"/>
      <c r="J343" s="4"/>
      <c r="K343" s="4"/>
      <c r="L343" s="4"/>
      <c r="M343" s="4"/>
      <c r="N343" s="4"/>
      <c r="O343" s="4"/>
      <c r="P343" s="4"/>
      <c r="Q343" s="4"/>
      <c r="R343" s="4"/>
      <c r="S343" s="4"/>
      <c r="T343" s="4"/>
      <c r="U343" s="4"/>
      <c r="V343" s="4"/>
      <c r="W343" s="4"/>
      <c r="X343" s="4"/>
      <c r="Y343" s="4"/>
      <c r="Z343" s="4"/>
      <c r="AA343" s="4"/>
    </row>
    <row r="344">
      <c r="A344" s="179"/>
      <c r="B344" s="180"/>
      <c r="C344" s="181"/>
      <c r="D344" s="9"/>
      <c r="E344" s="180"/>
      <c r="F344" s="20"/>
      <c r="G344" s="9"/>
      <c r="H344" s="9"/>
      <c r="I344" s="4"/>
      <c r="J344" s="4"/>
      <c r="K344" s="4"/>
      <c r="L344" s="4"/>
      <c r="M344" s="4"/>
      <c r="N344" s="4"/>
      <c r="O344" s="4"/>
      <c r="P344" s="4"/>
      <c r="Q344" s="4"/>
      <c r="R344" s="4"/>
      <c r="S344" s="4"/>
      <c r="T344" s="4"/>
      <c r="U344" s="4"/>
      <c r="V344" s="4"/>
      <c r="W344" s="4"/>
      <c r="X344" s="4"/>
      <c r="Y344" s="4"/>
      <c r="Z344" s="4"/>
      <c r="AA344" s="4"/>
    </row>
    <row r="345">
      <c r="A345" s="179"/>
      <c r="B345" s="180"/>
      <c r="C345" s="181"/>
      <c r="D345" s="9"/>
      <c r="E345" s="180"/>
      <c r="F345" s="20"/>
      <c r="G345" s="9"/>
      <c r="H345" s="9"/>
      <c r="I345" s="4"/>
      <c r="J345" s="4"/>
      <c r="K345" s="4"/>
      <c r="L345" s="4"/>
      <c r="M345" s="4"/>
      <c r="N345" s="4"/>
      <c r="O345" s="4"/>
      <c r="P345" s="4"/>
      <c r="Q345" s="4"/>
      <c r="R345" s="4"/>
      <c r="S345" s="4"/>
      <c r="T345" s="4"/>
      <c r="U345" s="4"/>
      <c r="V345" s="4"/>
      <c r="W345" s="4"/>
      <c r="X345" s="4"/>
      <c r="Y345" s="4"/>
      <c r="Z345" s="4"/>
      <c r="AA345" s="4"/>
    </row>
    <row r="346">
      <c r="A346" s="179"/>
      <c r="B346" s="180"/>
      <c r="C346" s="181"/>
      <c r="D346" s="9"/>
      <c r="E346" s="180"/>
      <c r="F346" s="20"/>
      <c r="G346" s="9"/>
      <c r="H346" s="9"/>
      <c r="I346" s="4"/>
      <c r="J346" s="4"/>
      <c r="K346" s="4"/>
      <c r="L346" s="4"/>
      <c r="M346" s="4"/>
      <c r="N346" s="4"/>
      <c r="O346" s="4"/>
      <c r="P346" s="4"/>
      <c r="Q346" s="4"/>
      <c r="R346" s="4"/>
      <c r="S346" s="4"/>
      <c r="T346" s="4"/>
      <c r="U346" s="4"/>
      <c r="V346" s="4"/>
      <c r="W346" s="4"/>
      <c r="X346" s="4"/>
      <c r="Y346" s="4"/>
      <c r="Z346" s="4"/>
      <c r="AA346" s="4"/>
    </row>
    <row r="347">
      <c r="A347" s="179"/>
      <c r="B347" s="180"/>
      <c r="C347" s="181"/>
      <c r="D347" s="9"/>
      <c r="E347" s="180"/>
      <c r="F347" s="20"/>
      <c r="G347" s="9"/>
      <c r="H347" s="9"/>
      <c r="I347" s="4"/>
      <c r="J347" s="4"/>
      <c r="K347" s="4"/>
      <c r="L347" s="4"/>
      <c r="M347" s="4"/>
      <c r="N347" s="4"/>
      <c r="O347" s="4"/>
      <c r="P347" s="4"/>
      <c r="Q347" s="4"/>
      <c r="R347" s="4"/>
      <c r="S347" s="4"/>
      <c r="T347" s="4"/>
      <c r="U347" s="4"/>
      <c r="V347" s="4"/>
      <c r="W347" s="4"/>
      <c r="X347" s="4"/>
      <c r="Y347" s="4"/>
      <c r="Z347" s="4"/>
      <c r="AA347" s="4"/>
    </row>
    <row r="348">
      <c r="A348" s="179"/>
      <c r="B348" s="180"/>
      <c r="C348" s="181"/>
      <c r="D348" s="9"/>
      <c r="E348" s="180"/>
      <c r="F348" s="20"/>
      <c r="G348" s="9"/>
      <c r="H348" s="9"/>
      <c r="I348" s="4"/>
      <c r="J348" s="4"/>
      <c r="K348" s="4"/>
      <c r="L348" s="4"/>
      <c r="M348" s="4"/>
      <c r="N348" s="4"/>
      <c r="O348" s="4"/>
      <c r="P348" s="4"/>
      <c r="Q348" s="4"/>
      <c r="R348" s="4"/>
      <c r="S348" s="4"/>
      <c r="T348" s="4"/>
      <c r="U348" s="4"/>
      <c r="V348" s="4"/>
      <c r="W348" s="4"/>
      <c r="X348" s="4"/>
      <c r="Y348" s="4"/>
      <c r="Z348" s="4"/>
      <c r="AA348" s="4"/>
    </row>
    <row r="349">
      <c r="A349" s="179"/>
      <c r="B349" s="180"/>
      <c r="C349" s="181"/>
      <c r="D349" s="9"/>
      <c r="E349" s="180"/>
      <c r="F349" s="20"/>
      <c r="G349" s="9"/>
      <c r="H349" s="9"/>
      <c r="I349" s="4"/>
      <c r="J349" s="4"/>
      <c r="K349" s="4"/>
      <c r="L349" s="4"/>
      <c r="M349" s="4"/>
      <c r="N349" s="4"/>
      <c r="O349" s="4"/>
      <c r="P349" s="4"/>
      <c r="Q349" s="4"/>
      <c r="R349" s="4"/>
      <c r="S349" s="4"/>
      <c r="T349" s="4"/>
      <c r="U349" s="4"/>
      <c r="V349" s="4"/>
      <c r="W349" s="4"/>
      <c r="X349" s="4"/>
      <c r="Y349" s="4"/>
      <c r="Z349" s="4"/>
      <c r="AA349" s="4"/>
    </row>
    <row r="350">
      <c r="A350" s="179"/>
      <c r="B350" s="180"/>
      <c r="C350" s="181"/>
      <c r="D350" s="9"/>
      <c r="E350" s="180"/>
      <c r="F350" s="20"/>
      <c r="G350" s="9"/>
      <c r="H350" s="9"/>
      <c r="I350" s="4"/>
      <c r="J350" s="4"/>
      <c r="K350" s="4"/>
      <c r="L350" s="4"/>
      <c r="M350" s="4"/>
      <c r="N350" s="4"/>
      <c r="O350" s="4"/>
      <c r="P350" s="4"/>
      <c r="Q350" s="4"/>
      <c r="R350" s="4"/>
      <c r="S350" s="4"/>
      <c r="T350" s="4"/>
      <c r="U350" s="4"/>
      <c r="V350" s="4"/>
      <c r="W350" s="4"/>
      <c r="X350" s="4"/>
      <c r="Y350" s="4"/>
      <c r="Z350" s="4"/>
      <c r="AA350" s="4"/>
    </row>
    <row r="351">
      <c r="A351" s="179"/>
      <c r="B351" s="180"/>
      <c r="C351" s="181"/>
      <c r="D351" s="9"/>
      <c r="E351" s="180"/>
      <c r="F351" s="20"/>
      <c r="G351" s="9"/>
      <c r="H351" s="9"/>
      <c r="I351" s="4"/>
      <c r="J351" s="4"/>
      <c r="K351" s="4"/>
      <c r="L351" s="4"/>
      <c r="M351" s="4"/>
      <c r="N351" s="4"/>
      <c r="O351" s="4"/>
      <c r="P351" s="4"/>
      <c r="Q351" s="4"/>
      <c r="R351" s="4"/>
      <c r="S351" s="4"/>
      <c r="T351" s="4"/>
      <c r="U351" s="4"/>
      <c r="V351" s="4"/>
      <c r="W351" s="4"/>
      <c r="X351" s="4"/>
      <c r="Y351" s="4"/>
      <c r="Z351" s="4"/>
      <c r="AA351" s="4"/>
    </row>
    <row r="352">
      <c r="A352" s="179"/>
      <c r="B352" s="180"/>
      <c r="C352" s="181"/>
      <c r="D352" s="9"/>
      <c r="E352" s="180"/>
      <c r="F352" s="20"/>
      <c r="G352" s="9"/>
      <c r="H352" s="9"/>
      <c r="I352" s="4"/>
      <c r="J352" s="4"/>
      <c r="K352" s="4"/>
      <c r="L352" s="4"/>
      <c r="M352" s="4"/>
      <c r="N352" s="4"/>
      <c r="O352" s="4"/>
      <c r="P352" s="4"/>
      <c r="Q352" s="4"/>
      <c r="R352" s="4"/>
      <c r="S352" s="4"/>
      <c r="T352" s="4"/>
      <c r="U352" s="4"/>
      <c r="V352" s="4"/>
      <c r="W352" s="4"/>
      <c r="X352" s="4"/>
      <c r="Y352" s="4"/>
      <c r="Z352" s="4"/>
      <c r="AA352" s="4"/>
    </row>
    <row r="353">
      <c r="A353" s="179"/>
      <c r="B353" s="180"/>
      <c r="C353" s="181"/>
      <c r="D353" s="9"/>
      <c r="E353" s="180"/>
      <c r="F353" s="20"/>
      <c r="G353" s="9"/>
      <c r="H353" s="9"/>
      <c r="I353" s="4"/>
      <c r="J353" s="4"/>
      <c r="K353" s="4"/>
      <c r="L353" s="4"/>
      <c r="M353" s="4"/>
      <c r="N353" s="4"/>
      <c r="O353" s="4"/>
      <c r="P353" s="4"/>
      <c r="Q353" s="4"/>
      <c r="R353" s="4"/>
      <c r="S353" s="4"/>
      <c r="T353" s="4"/>
      <c r="U353" s="4"/>
      <c r="V353" s="4"/>
      <c r="W353" s="4"/>
      <c r="X353" s="4"/>
      <c r="Y353" s="4"/>
      <c r="Z353" s="4"/>
      <c r="AA353" s="4"/>
    </row>
    <row r="354">
      <c r="A354" s="179"/>
      <c r="B354" s="180"/>
      <c r="C354" s="181"/>
      <c r="D354" s="9"/>
      <c r="E354" s="180"/>
      <c r="F354" s="20"/>
      <c r="G354" s="9"/>
      <c r="H354" s="9"/>
      <c r="I354" s="4"/>
      <c r="J354" s="4"/>
      <c r="K354" s="4"/>
      <c r="L354" s="4"/>
      <c r="M354" s="4"/>
      <c r="N354" s="4"/>
      <c r="O354" s="4"/>
      <c r="P354" s="4"/>
      <c r="Q354" s="4"/>
      <c r="R354" s="4"/>
      <c r="S354" s="4"/>
      <c r="T354" s="4"/>
      <c r="U354" s="4"/>
      <c r="V354" s="4"/>
      <c r="W354" s="4"/>
      <c r="X354" s="4"/>
      <c r="Y354" s="4"/>
      <c r="Z354" s="4"/>
      <c r="AA354" s="4"/>
    </row>
    <row r="355">
      <c r="A355" s="179"/>
      <c r="B355" s="180"/>
      <c r="C355" s="181"/>
      <c r="D355" s="9"/>
      <c r="E355" s="180"/>
      <c r="F355" s="20"/>
      <c r="G355" s="9"/>
      <c r="H355" s="9"/>
      <c r="I355" s="4"/>
      <c r="J355" s="4"/>
      <c r="K355" s="4"/>
      <c r="L355" s="4"/>
      <c r="M355" s="4"/>
      <c r="N355" s="4"/>
      <c r="O355" s="4"/>
      <c r="P355" s="4"/>
      <c r="Q355" s="4"/>
      <c r="R355" s="4"/>
      <c r="S355" s="4"/>
      <c r="T355" s="4"/>
      <c r="U355" s="4"/>
      <c r="V355" s="4"/>
      <c r="W355" s="4"/>
      <c r="X355" s="4"/>
      <c r="Y355" s="4"/>
      <c r="Z355" s="4"/>
      <c r="AA355" s="4"/>
    </row>
    <row r="356">
      <c r="A356" s="179"/>
      <c r="B356" s="180"/>
      <c r="C356" s="181"/>
      <c r="D356" s="9"/>
      <c r="E356" s="180"/>
      <c r="F356" s="20"/>
      <c r="G356" s="9"/>
      <c r="H356" s="9"/>
      <c r="I356" s="4"/>
      <c r="J356" s="4"/>
      <c r="K356" s="4"/>
      <c r="L356" s="4"/>
      <c r="M356" s="4"/>
      <c r="N356" s="4"/>
      <c r="O356" s="4"/>
      <c r="P356" s="4"/>
      <c r="Q356" s="4"/>
      <c r="R356" s="4"/>
      <c r="S356" s="4"/>
      <c r="T356" s="4"/>
      <c r="U356" s="4"/>
      <c r="V356" s="4"/>
      <c r="W356" s="4"/>
      <c r="X356" s="4"/>
      <c r="Y356" s="4"/>
      <c r="Z356" s="4"/>
      <c r="AA356" s="4"/>
    </row>
    <row r="357">
      <c r="A357" s="179"/>
      <c r="B357" s="180"/>
      <c r="C357" s="181"/>
      <c r="D357" s="9"/>
      <c r="E357" s="180"/>
      <c r="F357" s="20"/>
      <c r="G357" s="9"/>
      <c r="H357" s="9"/>
      <c r="I357" s="4"/>
      <c r="J357" s="4"/>
      <c r="K357" s="4"/>
      <c r="L357" s="4"/>
      <c r="M357" s="4"/>
      <c r="N357" s="4"/>
      <c r="O357" s="4"/>
      <c r="P357" s="4"/>
      <c r="Q357" s="4"/>
      <c r="R357" s="4"/>
      <c r="S357" s="4"/>
      <c r="T357" s="4"/>
      <c r="U357" s="4"/>
      <c r="V357" s="4"/>
      <c r="W357" s="4"/>
      <c r="X357" s="4"/>
      <c r="Y357" s="4"/>
      <c r="Z357" s="4"/>
      <c r="AA357" s="4"/>
    </row>
    <row r="358">
      <c r="A358" s="179"/>
      <c r="B358" s="180"/>
      <c r="C358" s="181"/>
      <c r="D358" s="9"/>
      <c r="E358" s="180"/>
      <c r="F358" s="20"/>
      <c r="G358" s="9"/>
      <c r="H358" s="9"/>
      <c r="I358" s="4"/>
      <c r="J358" s="4"/>
      <c r="K358" s="4"/>
      <c r="L358" s="4"/>
      <c r="M358" s="4"/>
      <c r="N358" s="4"/>
      <c r="O358" s="4"/>
      <c r="P358" s="4"/>
      <c r="Q358" s="4"/>
      <c r="R358" s="4"/>
      <c r="S358" s="4"/>
      <c r="T358" s="4"/>
      <c r="U358" s="4"/>
      <c r="V358" s="4"/>
      <c r="W358" s="4"/>
      <c r="X358" s="4"/>
      <c r="Y358" s="4"/>
      <c r="Z358" s="4"/>
      <c r="AA358" s="4"/>
    </row>
    <row r="359">
      <c r="A359" s="179"/>
      <c r="B359" s="180"/>
      <c r="C359" s="181"/>
      <c r="D359" s="9"/>
      <c r="E359" s="180"/>
      <c r="F359" s="20"/>
      <c r="G359" s="9"/>
      <c r="H359" s="9"/>
      <c r="I359" s="4"/>
      <c r="J359" s="4"/>
      <c r="K359" s="4"/>
      <c r="L359" s="4"/>
      <c r="M359" s="4"/>
      <c r="N359" s="4"/>
      <c r="O359" s="4"/>
      <c r="P359" s="4"/>
      <c r="Q359" s="4"/>
      <c r="R359" s="4"/>
      <c r="S359" s="4"/>
      <c r="T359" s="4"/>
      <c r="U359" s="4"/>
      <c r="V359" s="4"/>
      <c r="W359" s="4"/>
      <c r="X359" s="4"/>
      <c r="Y359" s="4"/>
      <c r="Z359" s="4"/>
      <c r="AA359" s="4"/>
    </row>
    <row r="360">
      <c r="A360" s="179"/>
      <c r="B360" s="180"/>
      <c r="C360" s="181"/>
      <c r="D360" s="9"/>
      <c r="E360" s="180"/>
      <c r="F360" s="20"/>
      <c r="G360" s="9"/>
      <c r="H360" s="9"/>
      <c r="I360" s="4"/>
      <c r="J360" s="4"/>
      <c r="K360" s="4"/>
      <c r="L360" s="4"/>
      <c r="M360" s="4"/>
      <c r="N360" s="4"/>
      <c r="O360" s="4"/>
      <c r="P360" s="4"/>
      <c r="Q360" s="4"/>
      <c r="R360" s="4"/>
      <c r="S360" s="4"/>
      <c r="T360" s="4"/>
      <c r="U360" s="4"/>
      <c r="V360" s="4"/>
      <c r="W360" s="4"/>
      <c r="X360" s="4"/>
      <c r="Y360" s="4"/>
      <c r="Z360" s="4"/>
      <c r="AA360" s="4"/>
    </row>
    <row r="361">
      <c r="A361" s="179"/>
      <c r="B361" s="180"/>
      <c r="C361" s="181"/>
      <c r="D361" s="9"/>
      <c r="E361" s="180"/>
      <c r="F361" s="20"/>
      <c r="G361" s="9"/>
      <c r="H361" s="9"/>
      <c r="I361" s="4"/>
      <c r="J361" s="4"/>
      <c r="K361" s="4"/>
      <c r="L361" s="4"/>
      <c r="M361" s="4"/>
      <c r="N361" s="4"/>
      <c r="O361" s="4"/>
      <c r="P361" s="4"/>
      <c r="Q361" s="4"/>
      <c r="R361" s="4"/>
      <c r="S361" s="4"/>
      <c r="T361" s="4"/>
      <c r="U361" s="4"/>
      <c r="V361" s="4"/>
      <c r="W361" s="4"/>
      <c r="X361" s="4"/>
      <c r="Y361" s="4"/>
      <c r="Z361" s="4"/>
      <c r="AA361" s="4"/>
    </row>
    <row r="362">
      <c r="A362" s="179"/>
      <c r="B362" s="180"/>
      <c r="C362" s="181"/>
      <c r="D362" s="9"/>
      <c r="E362" s="180"/>
      <c r="F362" s="20"/>
      <c r="G362" s="9"/>
      <c r="H362" s="9"/>
      <c r="I362" s="4"/>
      <c r="J362" s="4"/>
      <c r="K362" s="4"/>
      <c r="L362" s="4"/>
      <c r="M362" s="4"/>
      <c r="N362" s="4"/>
      <c r="O362" s="4"/>
      <c r="P362" s="4"/>
      <c r="Q362" s="4"/>
      <c r="R362" s="4"/>
      <c r="S362" s="4"/>
      <c r="T362" s="4"/>
      <c r="U362" s="4"/>
      <c r="V362" s="4"/>
      <c r="W362" s="4"/>
      <c r="X362" s="4"/>
      <c r="Y362" s="4"/>
      <c r="Z362" s="4"/>
      <c r="AA362" s="4"/>
    </row>
    <row r="363">
      <c r="A363" s="179"/>
      <c r="B363" s="180"/>
      <c r="C363" s="181"/>
      <c r="D363" s="9"/>
      <c r="E363" s="180"/>
      <c r="F363" s="20"/>
      <c r="G363" s="9"/>
      <c r="H363" s="9"/>
      <c r="I363" s="4"/>
      <c r="J363" s="4"/>
      <c r="K363" s="4"/>
      <c r="L363" s="4"/>
      <c r="M363" s="4"/>
      <c r="N363" s="4"/>
      <c r="O363" s="4"/>
      <c r="P363" s="4"/>
      <c r="Q363" s="4"/>
      <c r="R363" s="4"/>
      <c r="S363" s="4"/>
      <c r="T363" s="4"/>
      <c r="U363" s="4"/>
      <c r="V363" s="4"/>
      <c r="W363" s="4"/>
      <c r="X363" s="4"/>
      <c r="Y363" s="4"/>
      <c r="Z363" s="4"/>
      <c r="AA363" s="4"/>
    </row>
    <row r="364">
      <c r="A364" s="179"/>
      <c r="B364" s="180"/>
      <c r="C364" s="181"/>
      <c r="D364" s="9"/>
      <c r="E364" s="180"/>
      <c r="F364" s="20"/>
      <c r="G364" s="9"/>
      <c r="H364" s="9"/>
      <c r="I364" s="4"/>
      <c r="J364" s="4"/>
      <c r="K364" s="4"/>
      <c r="L364" s="4"/>
      <c r="M364" s="4"/>
      <c r="N364" s="4"/>
      <c r="O364" s="4"/>
      <c r="P364" s="4"/>
      <c r="Q364" s="4"/>
      <c r="R364" s="4"/>
      <c r="S364" s="4"/>
      <c r="T364" s="4"/>
      <c r="U364" s="4"/>
      <c r="V364" s="4"/>
      <c r="W364" s="4"/>
      <c r="X364" s="4"/>
      <c r="Y364" s="4"/>
      <c r="Z364" s="4"/>
      <c r="AA364" s="4"/>
    </row>
    <row r="365">
      <c r="A365" s="179"/>
      <c r="B365" s="180"/>
      <c r="C365" s="181"/>
      <c r="D365" s="9"/>
      <c r="E365" s="180"/>
      <c r="F365" s="20"/>
      <c r="G365" s="9"/>
      <c r="H365" s="9"/>
      <c r="I365" s="4"/>
      <c r="J365" s="4"/>
      <c r="K365" s="4"/>
      <c r="L365" s="4"/>
      <c r="M365" s="4"/>
      <c r="N365" s="4"/>
      <c r="O365" s="4"/>
      <c r="P365" s="4"/>
      <c r="Q365" s="4"/>
      <c r="R365" s="4"/>
      <c r="S365" s="4"/>
      <c r="T365" s="4"/>
      <c r="U365" s="4"/>
      <c r="V365" s="4"/>
      <c r="W365" s="4"/>
      <c r="X365" s="4"/>
      <c r="Y365" s="4"/>
      <c r="Z365" s="4"/>
      <c r="AA365" s="4"/>
    </row>
    <row r="366">
      <c r="A366" s="179"/>
      <c r="B366" s="180"/>
      <c r="C366" s="181"/>
      <c r="D366" s="9"/>
      <c r="E366" s="180"/>
      <c r="F366" s="20"/>
      <c r="G366" s="9"/>
      <c r="H366" s="9"/>
      <c r="I366" s="4"/>
      <c r="J366" s="4"/>
      <c r="K366" s="4"/>
      <c r="L366" s="4"/>
      <c r="M366" s="4"/>
      <c r="N366" s="4"/>
      <c r="O366" s="4"/>
      <c r="P366" s="4"/>
      <c r="Q366" s="4"/>
      <c r="R366" s="4"/>
      <c r="S366" s="4"/>
      <c r="T366" s="4"/>
      <c r="U366" s="4"/>
      <c r="V366" s="4"/>
      <c r="W366" s="4"/>
      <c r="X366" s="4"/>
      <c r="Y366" s="4"/>
      <c r="Z366" s="4"/>
      <c r="AA366" s="4"/>
    </row>
    <row r="367">
      <c r="A367" s="179"/>
      <c r="B367" s="180"/>
      <c r="C367" s="181"/>
      <c r="D367" s="9"/>
      <c r="E367" s="180"/>
      <c r="F367" s="20"/>
      <c r="G367" s="9"/>
      <c r="H367" s="9"/>
      <c r="I367" s="4"/>
      <c r="J367" s="4"/>
      <c r="K367" s="4"/>
      <c r="L367" s="4"/>
      <c r="M367" s="4"/>
      <c r="N367" s="4"/>
      <c r="O367" s="4"/>
      <c r="P367" s="4"/>
      <c r="Q367" s="4"/>
      <c r="R367" s="4"/>
      <c r="S367" s="4"/>
      <c r="T367" s="4"/>
      <c r="U367" s="4"/>
      <c r="V367" s="4"/>
      <c r="W367" s="4"/>
      <c r="X367" s="4"/>
      <c r="Y367" s="4"/>
      <c r="Z367" s="4"/>
      <c r="AA367" s="4"/>
    </row>
    <row r="368">
      <c r="A368" s="179"/>
      <c r="B368" s="180"/>
      <c r="C368" s="181"/>
      <c r="D368" s="9"/>
      <c r="E368" s="180"/>
      <c r="F368" s="20"/>
      <c r="G368" s="9"/>
      <c r="H368" s="9"/>
      <c r="I368" s="4"/>
      <c r="J368" s="4"/>
      <c r="K368" s="4"/>
      <c r="L368" s="4"/>
      <c r="M368" s="4"/>
      <c r="N368" s="4"/>
      <c r="O368" s="4"/>
      <c r="P368" s="4"/>
      <c r="Q368" s="4"/>
      <c r="R368" s="4"/>
      <c r="S368" s="4"/>
      <c r="T368" s="4"/>
      <c r="U368" s="4"/>
      <c r="V368" s="4"/>
      <c r="W368" s="4"/>
      <c r="X368" s="4"/>
      <c r="Y368" s="4"/>
      <c r="Z368" s="4"/>
      <c r="AA368" s="4"/>
    </row>
    <row r="369">
      <c r="A369" s="179"/>
      <c r="B369" s="180"/>
      <c r="C369" s="181"/>
      <c r="D369" s="9"/>
      <c r="E369" s="180"/>
      <c r="F369" s="20"/>
      <c r="G369" s="9"/>
      <c r="H369" s="9"/>
      <c r="I369" s="4"/>
      <c r="J369" s="4"/>
      <c r="K369" s="4"/>
      <c r="L369" s="4"/>
      <c r="M369" s="4"/>
      <c r="N369" s="4"/>
      <c r="O369" s="4"/>
      <c r="P369" s="4"/>
      <c r="Q369" s="4"/>
      <c r="R369" s="4"/>
      <c r="S369" s="4"/>
      <c r="T369" s="4"/>
      <c r="U369" s="4"/>
      <c r="V369" s="4"/>
      <c r="W369" s="4"/>
      <c r="X369" s="4"/>
      <c r="Y369" s="4"/>
      <c r="Z369" s="4"/>
      <c r="AA369" s="4"/>
    </row>
    <row r="370">
      <c r="A370" s="179"/>
      <c r="B370" s="180"/>
      <c r="C370" s="181"/>
      <c r="D370" s="9"/>
      <c r="E370" s="180"/>
      <c r="F370" s="20"/>
      <c r="G370" s="9"/>
      <c r="H370" s="9"/>
      <c r="I370" s="4"/>
      <c r="J370" s="4"/>
      <c r="K370" s="4"/>
      <c r="L370" s="4"/>
      <c r="M370" s="4"/>
      <c r="N370" s="4"/>
      <c r="O370" s="4"/>
      <c r="P370" s="4"/>
      <c r="Q370" s="4"/>
      <c r="R370" s="4"/>
      <c r="S370" s="4"/>
      <c r="T370" s="4"/>
      <c r="U370" s="4"/>
      <c r="V370" s="4"/>
      <c r="W370" s="4"/>
      <c r="X370" s="4"/>
      <c r="Y370" s="4"/>
      <c r="Z370" s="4"/>
      <c r="AA370" s="4"/>
    </row>
    <row r="371">
      <c r="A371" s="179"/>
      <c r="B371" s="180"/>
      <c r="C371" s="181"/>
      <c r="D371" s="9"/>
      <c r="E371" s="180"/>
      <c r="F371" s="20"/>
      <c r="G371" s="9"/>
      <c r="H371" s="9"/>
      <c r="I371" s="4"/>
      <c r="J371" s="4"/>
      <c r="K371" s="4"/>
      <c r="L371" s="4"/>
      <c r="M371" s="4"/>
      <c r="N371" s="4"/>
      <c r="O371" s="4"/>
      <c r="P371" s="4"/>
      <c r="Q371" s="4"/>
      <c r="R371" s="4"/>
      <c r="S371" s="4"/>
      <c r="T371" s="4"/>
      <c r="U371" s="4"/>
      <c r="V371" s="4"/>
      <c r="W371" s="4"/>
      <c r="X371" s="4"/>
      <c r="Y371" s="4"/>
      <c r="Z371" s="4"/>
      <c r="AA371" s="4"/>
    </row>
    <row r="372">
      <c r="A372" s="179"/>
      <c r="B372" s="180"/>
      <c r="C372" s="181"/>
      <c r="D372" s="9"/>
      <c r="E372" s="180"/>
      <c r="F372" s="20"/>
      <c r="G372" s="9"/>
      <c r="H372" s="9"/>
      <c r="I372" s="4"/>
      <c r="J372" s="4"/>
      <c r="K372" s="4"/>
      <c r="L372" s="4"/>
      <c r="M372" s="4"/>
      <c r="N372" s="4"/>
      <c r="O372" s="4"/>
      <c r="P372" s="4"/>
      <c r="Q372" s="4"/>
      <c r="R372" s="4"/>
      <c r="S372" s="4"/>
      <c r="T372" s="4"/>
      <c r="U372" s="4"/>
      <c r="V372" s="4"/>
      <c r="W372" s="4"/>
      <c r="X372" s="4"/>
      <c r="Y372" s="4"/>
      <c r="Z372" s="4"/>
      <c r="AA372" s="4"/>
    </row>
    <row r="373">
      <c r="A373" s="179"/>
      <c r="B373" s="180"/>
      <c r="C373" s="181"/>
      <c r="D373" s="9"/>
      <c r="E373" s="180"/>
      <c r="F373" s="20"/>
      <c r="G373" s="9"/>
      <c r="H373" s="9"/>
      <c r="I373" s="4"/>
      <c r="J373" s="4"/>
      <c r="K373" s="4"/>
      <c r="L373" s="4"/>
      <c r="M373" s="4"/>
      <c r="N373" s="4"/>
      <c r="O373" s="4"/>
      <c r="P373" s="4"/>
      <c r="Q373" s="4"/>
      <c r="R373" s="4"/>
      <c r="S373" s="4"/>
      <c r="T373" s="4"/>
      <c r="U373" s="4"/>
      <c r="V373" s="4"/>
      <c r="W373" s="4"/>
      <c r="X373" s="4"/>
      <c r="Y373" s="4"/>
      <c r="Z373" s="4"/>
      <c r="AA373" s="4"/>
    </row>
    <row r="374">
      <c r="A374" s="179"/>
      <c r="B374" s="180"/>
      <c r="C374" s="181"/>
      <c r="D374" s="9"/>
      <c r="E374" s="180"/>
      <c r="F374" s="20"/>
      <c r="G374" s="9"/>
      <c r="H374" s="9"/>
      <c r="I374" s="4"/>
      <c r="J374" s="4"/>
      <c r="K374" s="4"/>
      <c r="L374" s="4"/>
      <c r="M374" s="4"/>
      <c r="N374" s="4"/>
      <c r="O374" s="4"/>
      <c r="P374" s="4"/>
      <c r="Q374" s="4"/>
      <c r="R374" s="4"/>
      <c r="S374" s="4"/>
      <c r="T374" s="4"/>
      <c r="U374" s="4"/>
      <c r="V374" s="4"/>
      <c r="W374" s="4"/>
      <c r="X374" s="4"/>
      <c r="Y374" s="4"/>
      <c r="Z374" s="4"/>
      <c r="AA374" s="4"/>
    </row>
    <row r="375">
      <c r="A375" s="179"/>
      <c r="B375" s="180"/>
      <c r="C375" s="181"/>
      <c r="D375" s="9"/>
      <c r="E375" s="180"/>
      <c r="F375" s="20"/>
      <c r="G375" s="9"/>
      <c r="H375" s="9"/>
      <c r="I375" s="4"/>
      <c r="J375" s="4"/>
      <c r="K375" s="4"/>
      <c r="L375" s="4"/>
      <c r="M375" s="4"/>
      <c r="N375" s="4"/>
      <c r="O375" s="4"/>
      <c r="P375" s="4"/>
      <c r="Q375" s="4"/>
      <c r="R375" s="4"/>
      <c r="S375" s="4"/>
      <c r="T375" s="4"/>
      <c r="U375" s="4"/>
      <c r="V375" s="4"/>
      <c r="W375" s="4"/>
      <c r="X375" s="4"/>
      <c r="Y375" s="4"/>
      <c r="Z375" s="4"/>
      <c r="AA375" s="4"/>
    </row>
    <row r="376">
      <c r="A376" s="179"/>
      <c r="B376" s="180"/>
      <c r="C376" s="181"/>
      <c r="D376" s="9"/>
      <c r="E376" s="180"/>
      <c r="F376" s="20"/>
      <c r="G376" s="9"/>
      <c r="H376" s="9"/>
      <c r="I376" s="4"/>
      <c r="J376" s="4"/>
      <c r="K376" s="4"/>
      <c r="L376" s="4"/>
      <c r="M376" s="4"/>
      <c r="N376" s="4"/>
      <c r="O376" s="4"/>
      <c r="P376" s="4"/>
      <c r="Q376" s="4"/>
      <c r="R376" s="4"/>
      <c r="S376" s="4"/>
      <c r="T376" s="4"/>
      <c r="U376" s="4"/>
      <c r="V376" s="4"/>
      <c r="W376" s="4"/>
      <c r="X376" s="4"/>
      <c r="Y376" s="4"/>
      <c r="Z376" s="4"/>
      <c r="AA376" s="4"/>
    </row>
    <row r="377">
      <c r="A377" s="179"/>
      <c r="B377" s="180"/>
      <c r="C377" s="181"/>
      <c r="D377" s="9"/>
      <c r="E377" s="180"/>
      <c r="F377" s="20"/>
      <c r="G377" s="9"/>
      <c r="H377" s="9"/>
      <c r="I377" s="4"/>
      <c r="J377" s="4"/>
      <c r="K377" s="4"/>
      <c r="L377" s="4"/>
      <c r="M377" s="4"/>
      <c r="N377" s="4"/>
      <c r="O377" s="4"/>
      <c r="P377" s="4"/>
      <c r="Q377" s="4"/>
      <c r="R377" s="4"/>
      <c r="S377" s="4"/>
      <c r="T377" s="4"/>
      <c r="U377" s="4"/>
      <c r="V377" s="4"/>
      <c r="W377" s="4"/>
      <c r="X377" s="4"/>
      <c r="Y377" s="4"/>
      <c r="Z377" s="4"/>
      <c r="AA377" s="4"/>
    </row>
    <row r="378">
      <c r="A378" s="179"/>
      <c r="B378" s="180"/>
      <c r="C378" s="181"/>
      <c r="D378" s="9"/>
      <c r="E378" s="180"/>
      <c r="F378" s="20"/>
      <c r="G378" s="9"/>
      <c r="H378" s="9"/>
      <c r="I378" s="4"/>
      <c r="J378" s="4"/>
      <c r="K378" s="4"/>
      <c r="L378" s="4"/>
      <c r="M378" s="4"/>
      <c r="N378" s="4"/>
      <c r="O378" s="4"/>
      <c r="P378" s="4"/>
      <c r="Q378" s="4"/>
      <c r="R378" s="4"/>
      <c r="S378" s="4"/>
      <c r="T378" s="4"/>
      <c r="U378" s="4"/>
      <c r="V378" s="4"/>
      <c r="W378" s="4"/>
      <c r="X378" s="4"/>
      <c r="Y378" s="4"/>
      <c r="Z378" s="4"/>
      <c r="AA378" s="4"/>
    </row>
    <row r="379">
      <c r="A379" s="179"/>
      <c r="B379" s="180"/>
      <c r="C379" s="181"/>
      <c r="D379" s="9"/>
      <c r="E379" s="180"/>
      <c r="F379" s="20"/>
      <c r="G379" s="9"/>
      <c r="H379" s="9"/>
      <c r="I379" s="4"/>
      <c r="J379" s="4"/>
      <c r="K379" s="4"/>
      <c r="L379" s="4"/>
      <c r="M379" s="4"/>
      <c r="N379" s="4"/>
      <c r="O379" s="4"/>
      <c r="P379" s="4"/>
      <c r="Q379" s="4"/>
      <c r="R379" s="4"/>
      <c r="S379" s="4"/>
      <c r="T379" s="4"/>
      <c r="U379" s="4"/>
      <c r="V379" s="4"/>
      <c r="W379" s="4"/>
      <c r="X379" s="4"/>
      <c r="Y379" s="4"/>
      <c r="Z379" s="4"/>
      <c r="AA379" s="4"/>
    </row>
    <row r="380">
      <c r="A380" s="179"/>
      <c r="B380" s="180"/>
      <c r="C380" s="181"/>
      <c r="D380" s="9"/>
      <c r="E380" s="180"/>
      <c r="F380" s="20"/>
      <c r="G380" s="9"/>
      <c r="H380" s="9"/>
      <c r="I380" s="4"/>
      <c r="J380" s="4"/>
      <c r="K380" s="4"/>
      <c r="L380" s="4"/>
      <c r="M380" s="4"/>
      <c r="N380" s="4"/>
      <c r="O380" s="4"/>
      <c r="P380" s="4"/>
      <c r="Q380" s="4"/>
      <c r="R380" s="4"/>
      <c r="S380" s="4"/>
      <c r="T380" s="4"/>
      <c r="U380" s="4"/>
      <c r="V380" s="4"/>
      <c r="W380" s="4"/>
      <c r="X380" s="4"/>
      <c r="Y380" s="4"/>
      <c r="Z380" s="4"/>
      <c r="AA380" s="4"/>
    </row>
    <row r="381">
      <c r="A381" s="179"/>
      <c r="B381" s="180"/>
      <c r="C381" s="181"/>
      <c r="D381" s="9"/>
      <c r="E381" s="180"/>
      <c r="F381" s="20"/>
      <c r="G381" s="9"/>
      <c r="H381" s="9"/>
      <c r="I381" s="4"/>
      <c r="J381" s="4"/>
      <c r="K381" s="4"/>
      <c r="L381" s="4"/>
      <c r="M381" s="4"/>
      <c r="N381" s="4"/>
      <c r="O381" s="4"/>
      <c r="P381" s="4"/>
      <c r="Q381" s="4"/>
      <c r="R381" s="4"/>
      <c r="S381" s="4"/>
      <c r="T381" s="4"/>
      <c r="U381" s="4"/>
      <c r="V381" s="4"/>
      <c r="W381" s="4"/>
      <c r="X381" s="4"/>
      <c r="Y381" s="4"/>
      <c r="Z381" s="4"/>
      <c r="AA381" s="4"/>
    </row>
    <row r="382">
      <c r="A382" s="179"/>
      <c r="B382" s="180"/>
      <c r="C382" s="181"/>
      <c r="D382" s="9"/>
      <c r="E382" s="180"/>
      <c r="F382" s="20"/>
      <c r="G382" s="9"/>
      <c r="H382" s="9"/>
      <c r="I382" s="4"/>
      <c r="J382" s="4"/>
      <c r="K382" s="4"/>
      <c r="L382" s="4"/>
      <c r="M382" s="4"/>
      <c r="N382" s="4"/>
      <c r="O382" s="4"/>
      <c r="P382" s="4"/>
      <c r="Q382" s="4"/>
      <c r="R382" s="4"/>
      <c r="S382" s="4"/>
      <c r="T382" s="4"/>
      <c r="U382" s="4"/>
      <c r="V382" s="4"/>
      <c r="W382" s="4"/>
      <c r="X382" s="4"/>
      <c r="Y382" s="4"/>
      <c r="Z382" s="4"/>
      <c r="AA382" s="4"/>
    </row>
    <row r="383">
      <c r="A383" s="179"/>
      <c r="B383" s="180"/>
      <c r="C383" s="181"/>
      <c r="D383" s="9"/>
      <c r="E383" s="180"/>
      <c r="F383" s="20"/>
      <c r="G383" s="9"/>
      <c r="H383" s="9"/>
      <c r="I383" s="4"/>
      <c r="J383" s="4"/>
      <c r="K383" s="4"/>
      <c r="L383" s="4"/>
      <c r="M383" s="4"/>
      <c r="N383" s="4"/>
      <c r="O383" s="4"/>
      <c r="P383" s="4"/>
      <c r="Q383" s="4"/>
      <c r="R383" s="4"/>
      <c r="S383" s="4"/>
      <c r="T383" s="4"/>
      <c r="U383" s="4"/>
      <c r="V383" s="4"/>
      <c r="W383" s="4"/>
      <c r="X383" s="4"/>
      <c r="Y383" s="4"/>
      <c r="Z383" s="4"/>
      <c r="AA383" s="4"/>
    </row>
    <row r="384">
      <c r="A384" s="179"/>
      <c r="B384" s="180"/>
      <c r="C384" s="181"/>
      <c r="D384" s="9"/>
      <c r="E384" s="180"/>
      <c r="F384" s="20"/>
      <c r="G384" s="9"/>
      <c r="H384" s="9"/>
      <c r="I384" s="4"/>
      <c r="J384" s="4"/>
      <c r="K384" s="4"/>
      <c r="L384" s="4"/>
      <c r="M384" s="4"/>
      <c r="N384" s="4"/>
      <c r="O384" s="4"/>
      <c r="P384" s="4"/>
      <c r="Q384" s="4"/>
      <c r="R384" s="4"/>
      <c r="S384" s="4"/>
      <c r="T384" s="4"/>
      <c r="U384" s="4"/>
      <c r="V384" s="4"/>
      <c r="W384" s="4"/>
      <c r="X384" s="4"/>
      <c r="Y384" s="4"/>
      <c r="Z384" s="4"/>
      <c r="AA384" s="4"/>
    </row>
    <row r="385">
      <c r="A385" s="179"/>
      <c r="B385" s="180"/>
      <c r="C385" s="181"/>
      <c r="D385" s="9"/>
      <c r="E385" s="180"/>
      <c r="F385" s="20"/>
      <c r="G385" s="9"/>
      <c r="H385" s="9"/>
      <c r="I385" s="4"/>
      <c r="J385" s="4"/>
      <c r="K385" s="4"/>
      <c r="L385" s="4"/>
      <c r="M385" s="4"/>
      <c r="N385" s="4"/>
      <c r="O385" s="4"/>
      <c r="P385" s="4"/>
      <c r="Q385" s="4"/>
      <c r="R385" s="4"/>
      <c r="S385" s="4"/>
      <c r="T385" s="4"/>
      <c r="U385" s="4"/>
      <c r="V385" s="4"/>
      <c r="W385" s="4"/>
      <c r="X385" s="4"/>
      <c r="Y385" s="4"/>
      <c r="Z385" s="4"/>
      <c r="AA385" s="4"/>
    </row>
    <row r="386">
      <c r="A386" s="179"/>
      <c r="B386" s="180"/>
      <c r="C386" s="181"/>
      <c r="D386" s="9"/>
      <c r="E386" s="180"/>
      <c r="F386" s="20"/>
      <c r="G386" s="9"/>
      <c r="H386" s="9"/>
      <c r="I386" s="4"/>
      <c r="J386" s="4"/>
      <c r="K386" s="4"/>
      <c r="L386" s="4"/>
      <c r="M386" s="4"/>
      <c r="N386" s="4"/>
      <c r="O386" s="4"/>
      <c r="P386" s="4"/>
      <c r="Q386" s="4"/>
      <c r="R386" s="4"/>
      <c r="S386" s="4"/>
      <c r="T386" s="4"/>
      <c r="U386" s="4"/>
      <c r="V386" s="4"/>
      <c r="W386" s="4"/>
      <c r="X386" s="4"/>
      <c r="Y386" s="4"/>
      <c r="Z386" s="4"/>
      <c r="AA386" s="4"/>
    </row>
    <row r="387">
      <c r="A387" s="179"/>
      <c r="B387" s="180"/>
      <c r="C387" s="181"/>
      <c r="D387" s="9"/>
      <c r="E387" s="180"/>
      <c r="F387" s="20"/>
      <c r="G387" s="9"/>
      <c r="H387" s="9"/>
      <c r="I387" s="4"/>
      <c r="J387" s="4"/>
      <c r="K387" s="4"/>
      <c r="L387" s="4"/>
      <c r="M387" s="4"/>
      <c r="N387" s="4"/>
      <c r="O387" s="4"/>
      <c r="P387" s="4"/>
      <c r="Q387" s="4"/>
      <c r="R387" s="4"/>
      <c r="S387" s="4"/>
      <c r="T387" s="4"/>
      <c r="U387" s="4"/>
      <c r="V387" s="4"/>
      <c r="W387" s="4"/>
      <c r="X387" s="4"/>
      <c r="Y387" s="4"/>
      <c r="Z387" s="4"/>
      <c r="AA387" s="4"/>
    </row>
    <row r="388">
      <c r="A388" s="179"/>
      <c r="B388" s="180"/>
      <c r="C388" s="181"/>
      <c r="D388" s="9"/>
      <c r="E388" s="180"/>
      <c r="F388" s="20"/>
      <c r="G388" s="9"/>
      <c r="H388" s="9"/>
      <c r="I388" s="4"/>
      <c r="J388" s="4"/>
      <c r="K388" s="4"/>
      <c r="L388" s="4"/>
      <c r="M388" s="4"/>
      <c r="N388" s="4"/>
      <c r="O388" s="4"/>
      <c r="P388" s="4"/>
      <c r="Q388" s="4"/>
      <c r="R388" s="4"/>
      <c r="S388" s="4"/>
      <c r="T388" s="4"/>
      <c r="U388" s="4"/>
      <c r="V388" s="4"/>
      <c r="W388" s="4"/>
      <c r="X388" s="4"/>
      <c r="Y388" s="4"/>
      <c r="Z388" s="4"/>
      <c r="AA388" s="4"/>
    </row>
    <row r="389">
      <c r="A389" s="179"/>
      <c r="B389" s="180"/>
      <c r="C389" s="181"/>
      <c r="D389" s="9"/>
      <c r="E389" s="180"/>
      <c r="F389" s="20"/>
      <c r="G389" s="9"/>
      <c r="H389" s="9"/>
      <c r="I389" s="4"/>
      <c r="J389" s="4"/>
      <c r="K389" s="4"/>
      <c r="L389" s="4"/>
      <c r="M389" s="4"/>
      <c r="N389" s="4"/>
      <c r="O389" s="4"/>
      <c r="P389" s="4"/>
      <c r="Q389" s="4"/>
      <c r="R389" s="4"/>
      <c r="S389" s="4"/>
      <c r="T389" s="4"/>
      <c r="U389" s="4"/>
      <c r="V389" s="4"/>
      <c r="W389" s="4"/>
      <c r="X389" s="4"/>
      <c r="Y389" s="4"/>
      <c r="Z389" s="4"/>
      <c r="AA389" s="4"/>
    </row>
    <row r="390">
      <c r="A390" s="179"/>
      <c r="B390" s="180"/>
      <c r="C390" s="181"/>
      <c r="D390" s="9"/>
      <c r="E390" s="180"/>
      <c r="F390" s="20"/>
      <c r="G390" s="9"/>
      <c r="H390" s="9"/>
      <c r="I390" s="4"/>
      <c r="J390" s="4"/>
      <c r="K390" s="4"/>
      <c r="L390" s="4"/>
      <c r="M390" s="4"/>
      <c r="N390" s="4"/>
      <c r="O390" s="4"/>
      <c r="P390" s="4"/>
      <c r="Q390" s="4"/>
      <c r="R390" s="4"/>
      <c r="S390" s="4"/>
      <c r="T390" s="4"/>
      <c r="U390" s="4"/>
      <c r="V390" s="4"/>
      <c r="W390" s="4"/>
      <c r="X390" s="4"/>
      <c r="Y390" s="4"/>
      <c r="Z390" s="4"/>
      <c r="AA390" s="4"/>
    </row>
    <row r="391">
      <c r="A391" s="179"/>
      <c r="B391" s="180"/>
      <c r="C391" s="181"/>
      <c r="D391" s="9"/>
      <c r="E391" s="180"/>
      <c r="F391" s="20"/>
      <c r="G391" s="9"/>
      <c r="H391" s="9"/>
      <c r="I391" s="4"/>
      <c r="J391" s="4"/>
      <c r="K391" s="4"/>
      <c r="L391" s="4"/>
      <c r="M391" s="4"/>
      <c r="N391" s="4"/>
      <c r="O391" s="4"/>
      <c r="P391" s="4"/>
      <c r="Q391" s="4"/>
      <c r="R391" s="4"/>
      <c r="S391" s="4"/>
      <c r="T391" s="4"/>
      <c r="U391" s="4"/>
      <c r="V391" s="4"/>
      <c r="W391" s="4"/>
      <c r="X391" s="4"/>
      <c r="Y391" s="4"/>
      <c r="Z391" s="4"/>
      <c r="AA391" s="4"/>
    </row>
    <row r="392">
      <c r="A392" s="179"/>
      <c r="B392" s="180"/>
      <c r="C392" s="181"/>
      <c r="D392" s="9"/>
      <c r="E392" s="180"/>
      <c r="F392" s="20"/>
      <c r="G392" s="9"/>
      <c r="H392" s="9"/>
      <c r="I392" s="4"/>
      <c r="J392" s="4"/>
      <c r="K392" s="4"/>
      <c r="L392" s="4"/>
      <c r="M392" s="4"/>
      <c r="N392" s="4"/>
      <c r="O392" s="4"/>
      <c r="P392" s="4"/>
      <c r="Q392" s="4"/>
      <c r="R392" s="4"/>
      <c r="S392" s="4"/>
      <c r="T392" s="4"/>
      <c r="U392" s="4"/>
      <c r="V392" s="4"/>
      <c r="W392" s="4"/>
      <c r="X392" s="4"/>
      <c r="Y392" s="4"/>
      <c r="Z392" s="4"/>
      <c r="AA392" s="4"/>
    </row>
    <row r="393">
      <c r="A393" s="179"/>
      <c r="B393" s="180"/>
      <c r="C393" s="181"/>
      <c r="D393" s="9"/>
      <c r="E393" s="180"/>
      <c r="F393" s="20"/>
      <c r="G393" s="9"/>
      <c r="H393" s="9"/>
      <c r="I393" s="4"/>
      <c r="J393" s="4"/>
      <c r="K393" s="4"/>
      <c r="L393" s="4"/>
      <c r="M393" s="4"/>
      <c r="N393" s="4"/>
      <c r="O393" s="4"/>
      <c r="P393" s="4"/>
      <c r="Q393" s="4"/>
      <c r="R393" s="4"/>
      <c r="S393" s="4"/>
      <c r="T393" s="4"/>
      <c r="U393" s="4"/>
      <c r="V393" s="4"/>
      <c r="W393" s="4"/>
      <c r="X393" s="4"/>
      <c r="Y393" s="4"/>
      <c r="Z393" s="4"/>
      <c r="AA393" s="4"/>
    </row>
    <row r="394">
      <c r="A394" s="179"/>
      <c r="B394" s="180"/>
      <c r="C394" s="181"/>
      <c r="D394" s="9"/>
      <c r="E394" s="180"/>
      <c r="F394" s="20"/>
      <c r="G394" s="9"/>
      <c r="H394" s="9"/>
      <c r="I394" s="4"/>
      <c r="J394" s="4"/>
      <c r="K394" s="4"/>
      <c r="L394" s="4"/>
      <c r="M394" s="4"/>
      <c r="N394" s="4"/>
      <c r="O394" s="4"/>
      <c r="P394" s="4"/>
      <c r="Q394" s="4"/>
      <c r="R394" s="4"/>
      <c r="S394" s="4"/>
      <c r="T394" s="4"/>
      <c r="U394" s="4"/>
      <c r="V394" s="4"/>
      <c r="W394" s="4"/>
      <c r="X394" s="4"/>
      <c r="Y394" s="4"/>
      <c r="Z394" s="4"/>
      <c r="AA394" s="4"/>
    </row>
    <row r="395">
      <c r="A395" s="179"/>
      <c r="B395" s="180"/>
      <c r="C395" s="181"/>
      <c r="D395" s="9"/>
      <c r="E395" s="180"/>
      <c r="F395" s="20"/>
      <c r="G395" s="9"/>
      <c r="H395" s="9"/>
      <c r="I395" s="4"/>
      <c r="J395" s="4"/>
      <c r="K395" s="4"/>
      <c r="L395" s="4"/>
      <c r="M395" s="4"/>
      <c r="N395" s="4"/>
      <c r="O395" s="4"/>
      <c r="P395" s="4"/>
      <c r="Q395" s="4"/>
      <c r="R395" s="4"/>
      <c r="S395" s="4"/>
      <c r="T395" s="4"/>
      <c r="U395" s="4"/>
      <c r="V395" s="4"/>
      <c r="W395" s="4"/>
      <c r="X395" s="4"/>
      <c r="Y395" s="4"/>
      <c r="Z395" s="4"/>
      <c r="AA395" s="4"/>
    </row>
    <row r="396">
      <c r="A396" s="179"/>
      <c r="B396" s="180"/>
      <c r="C396" s="181"/>
      <c r="D396" s="9"/>
      <c r="E396" s="180"/>
      <c r="F396" s="20"/>
      <c r="G396" s="9"/>
      <c r="H396" s="9"/>
      <c r="I396" s="4"/>
      <c r="J396" s="4"/>
      <c r="K396" s="4"/>
      <c r="L396" s="4"/>
      <c r="M396" s="4"/>
      <c r="N396" s="4"/>
      <c r="O396" s="4"/>
      <c r="P396" s="4"/>
      <c r="Q396" s="4"/>
      <c r="R396" s="4"/>
      <c r="S396" s="4"/>
      <c r="T396" s="4"/>
      <c r="U396" s="4"/>
      <c r="V396" s="4"/>
      <c r="W396" s="4"/>
      <c r="X396" s="4"/>
      <c r="Y396" s="4"/>
      <c r="Z396" s="4"/>
      <c r="AA396" s="4"/>
    </row>
    <row r="397">
      <c r="A397" s="179"/>
      <c r="B397" s="180"/>
      <c r="C397" s="181"/>
      <c r="D397" s="9"/>
      <c r="E397" s="180"/>
      <c r="F397" s="20"/>
      <c r="G397" s="9"/>
      <c r="H397" s="9"/>
      <c r="I397" s="4"/>
      <c r="J397" s="4"/>
      <c r="K397" s="4"/>
      <c r="L397" s="4"/>
      <c r="M397" s="4"/>
      <c r="N397" s="4"/>
      <c r="O397" s="4"/>
      <c r="P397" s="4"/>
      <c r="Q397" s="4"/>
      <c r="R397" s="4"/>
      <c r="S397" s="4"/>
      <c r="T397" s="4"/>
      <c r="U397" s="4"/>
      <c r="V397" s="4"/>
      <c r="W397" s="4"/>
      <c r="X397" s="4"/>
      <c r="Y397" s="4"/>
      <c r="Z397" s="4"/>
      <c r="AA397" s="4"/>
    </row>
    <row r="398">
      <c r="A398" s="179"/>
      <c r="B398" s="180"/>
      <c r="C398" s="181"/>
      <c r="D398" s="9"/>
      <c r="E398" s="180"/>
      <c r="F398" s="20"/>
      <c r="G398" s="9"/>
      <c r="H398" s="9"/>
      <c r="I398" s="4"/>
      <c r="J398" s="4"/>
      <c r="K398" s="4"/>
      <c r="L398" s="4"/>
      <c r="M398" s="4"/>
      <c r="N398" s="4"/>
      <c r="O398" s="4"/>
      <c r="P398" s="4"/>
      <c r="Q398" s="4"/>
      <c r="R398" s="4"/>
      <c r="S398" s="4"/>
      <c r="T398" s="4"/>
      <c r="U398" s="4"/>
      <c r="V398" s="4"/>
      <c r="W398" s="4"/>
      <c r="X398" s="4"/>
      <c r="Y398" s="4"/>
      <c r="Z398" s="4"/>
      <c r="AA398" s="4"/>
    </row>
    <row r="399">
      <c r="A399" s="179"/>
      <c r="B399" s="180"/>
      <c r="C399" s="181"/>
      <c r="D399" s="9"/>
      <c r="E399" s="180"/>
      <c r="F399" s="20"/>
      <c r="G399" s="9"/>
      <c r="H399" s="9"/>
      <c r="I399" s="4"/>
      <c r="J399" s="4"/>
      <c r="K399" s="4"/>
      <c r="L399" s="4"/>
      <c r="M399" s="4"/>
      <c r="N399" s="4"/>
      <c r="O399" s="4"/>
      <c r="P399" s="4"/>
      <c r="Q399" s="4"/>
      <c r="R399" s="4"/>
      <c r="S399" s="4"/>
      <c r="T399" s="4"/>
      <c r="U399" s="4"/>
      <c r="V399" s="4"/>
      <c r="W399" s="4"/>
      <c r="X399" s="4"/>
      <c r="Y399" s="4"/>
      <c r="Z399" s="4"/>
      <c r="AA399" s="4"/>
    </row>
    <row r="400">
      <c r="A400" s="179"/>
      <c r="B400" s="180"/>
      <c r="C400" s="181"/>
      <c r="D400" s="9"/>
      <c r="E400" s="180"/>
      <c r="F400" s="20"/>
      <c r="G400" s="9"/>
      <c r="H400" s="9"/>
      <c r="I400" s="4"/>
      <c r="J400" s="4"/>
      <c r="K400" s="4"/>
      <c r="L400" s="4"/>
      <c r="M400" s="4"/>
      <c r="N400" s="4"/>
      <c r="O400" s="4"/>
      <c r="P400" s="4"/>
      <c r="Q400" s="4"/>
      <c r="R400" s="4"/>
      <c r="S400" s="4"/>
      <c r="T400" s="4"/>
      <c r="U400" s="4"/>
      <c r="V400" s="4"/>
      <c r="W400" s="4"/>
      <c r="X400" s="4"/>
      <c r="Y400" s="4"/>
      <c r="Z400" s="4"/>
      <c r="AA400" s="4"/>
    </row>
    <row r="401">
      <c r="A401" s="179"/>
      <c r="B401" s="180"/>
      <c r="C401" s="181"/>
      <c r="D401" s="9"/>
      <c r="E401" s="180"/>
      <c r="F401" s="20"/>
      <c r="G401" s="9"/>
      <c r="H401" s="9"/>
      <c r="I401" s="4"/>
      <c r="J401" s="4"/>
      <c r="K401" s="4"/>
      <c r="L401" s="4"/>
      <c r="M401" s="4"/>
      <c r="N401" s="4"/>
      <c r="O401" s="4"/>
      <c r="P401" s="4"/>
      <c r="Q401" s="4"/>
      <c r="R401" s="4"/>
      <c r="S401" s="4"/>
      <c r="T401" s="4"/>
      <c r="U401" s="4"/>
      <c r="V401" s="4"/>
      <c r="W401" s="4"/>
      <c r="X401" s="4"/>
      <c r="Y401" s="4"/>
      <c r="Z401" s="4"/>
      <c r="AA401" s="4"/>
    </row>
    <row r="402">
      <c r="A402" s="179"/>
      <c r="B402" s="180"/>
      <c r="C402" s="181"/>
      <c r="D402" s="9"/>
      <c r="E402" s="180"/>
      <c r="F402" s="20"/>
      <c r="G402" s="9"/>
      <c r="H402" s="9"/>
      <c r="I402" s="4"/>
      <c r="J402" s="4"/>
      <c r="K402" s="4"/>
      <c r="L402" s="4"/>
      <c r="M402" s="4"/>
      <c r="N402" s="4"/>
      <c r="O402" s="4"/>
      <c r="P402" s="4"/>
      <c r="Q402" s="4"/>
      <c r="R402" s="4"/>
      <c r="S402" s="4"/>
      <c r="T402" s="4"/>
      <c r="U402" s="4"/>
      <c r="V402" s="4"/>
      <c r="W402" s="4"/>
      <c r="X402" s="4"/>
      <c r="Y402" s="4"/>
      <c r="Z402" s="4"/>
      <c r="AA402" s="4"/>
    </row>
    <row r="403">
      <c r="A403" s="179"/>
      <c r="B403" s="180"/>
      <c r="C403" s="181"/>
      <c r="D403" s="9"/>
      <c r="E403" s="180"/>
      <c r="F403" s="20"/>
      <c r="G403" s="9"/>
      <c r="H403" s="9"/>
      <c r="I403" s="4"/>
      <c r="J403" s="4"/>
      <c r="K403" s="4"/>
      <c r="L403" s="4"/>
      <c r="M403" s="4"/>
      <c r="N403" s="4"/>
      <c r="O403" s="4"/>
      <c r="P403" s="4"/>
      <c r="Q403" s="4"/>
      <c r="R403" s="4"/>
      <c r="S403" s="4"/>
      <c r="T403" s="4"/>
      <c r="U403" s="4"/>
      <c r="V403" s="4"/>
      <c r="W403" s="4"/>
      <c r="X403" s="4"/>
      <c r="Y403" s="4"/>
      <c r="Z403" s="4"/>
      <c r="AA403" s="4"/>
    </row>
    <row r="404">
      <c r="A404" s="179"/>
      <c r="B404" s="180"/>
      <c r="C404" s="181"/>
      <c r="D404" s="9"/>
      <c r="E404" s="180"/>
      <c r="F404" s="20"/>
      <c r="G404" s="9"/>
      <c r="H404" s="9"/>
      <c r="I404" s="4"/>
      <c r="J404" s="4"/>
      <c r="K404" s="4"/>
      <c r="L404" s="4"/>
      <c r="M404" s="4"/>
      <c r="N404" s="4"/>
      <c r="O404" s="4"/>
      <c r="P404" s="4"/>
      <c r="Q404" s="4"/>
      <c r="R404" s="4"/>
      <c r="S404" s="4"/>
      <c r="T404" s="4"/>
      <c r="U404" s="4"/>
      <c r="V404" s="4"/>
      <c r="W404" s="4"/>
      <c r="X404" s="4"/>
      <c r="Y404" s="4"/>
      <c r="Z404" s="4"/>
      <c r="AA404" s="4"/>
    </row>
    <row r="405">
      <c r="A405" s="179"/>
      <c r="B405" s="180"/>
      <c r="C405" s="181"/>
      <c r="D405" s="9"/>
      <c r="E405" s="180"/>
      <c r="F405" s="20"/>
      <c r="G405" s="9"/>
      <c r="H405" s="9"/>
      <c r="I405" s="4"/>
      <c r="J405" s="4"/>
      <c r="K405" s="4"/>
      <c r="L405" s="4"/>
      <c r="M405" s="4"/>
      <c r="N405" s="4"/>
      <c r="O405" s="4"/>
      <c r="P405" s="4"/>
      <c r="Q405" s="4"/>
      <c r="R405" s="4"/>
      <c r="S405" s="4"/>
      <c r="T405" s="4"/>
      <c r="U405" s="4"/>
      <c r="V405" s="4"/>
      <c r="W405" s="4"/>
      <c r="X405" s="4"/>
      <c r="Y405" s="4"/>
      <c r="Z405" s="4"/>
      <c r="AA405" s="4"/>
    </row>
    <row r="406">
      <c r="A406" s="179"/>
      <c r="B406" s="180"/>
      <c r="C406" s="181"/>
      <c r="D406" s="9"/>
      <c r="E406" s="180"/>
      <c r="F406" s="20"/>
      <c r="G406" s="9"/>
      <c r="H406" s="9"/>
      <c r="I406" s="4"/>
      <c r="J406" s="4"/>
      <c r="K406" s="4"/>
      <c r="L406" s="4"/>
      <c r="M406" s="4"/>
      <c r="N406" s="4"/>
      <c r="O406" s="4"/>
      <c r="P406" s="4"/>
      <c r="Q406" s="4"/>
      <c r="R406" s="4"/>
      <c r="S406" s="4"/>
      <c r="T406" s="4"/>
      <c r="U406" s="4"/>
      <c r="V406" s="4"/>
      <c r="W406" s="4"/>
      <c r="X406" s="4"/>
      <c r="Y406" s="4"/>
      <c r="Z406" s="4"/>
      <c r="AA406" s="4"/>
    </row>
    <row r="407">
      <c r="A407" s="179"/>
      <c r="B407" s="180"/>
      <c r="C407" s="181"/>
      <c r="D407" s="9"/>
      <c r="E407" s="180"/>
      <c r="F407" s="20"/>
      <c r="G407" s="9"/>
      <c r="H407" s="9"/>
      <c r="I407" s="4"/>
      <c r="J407" s="4"/>
      <c r="K407" s="4"/>
      <c r="L407" s="4"/>
      <c r="M407" s="4"/>
      <c r="N407" s="4"/>
      <c r="O407" s="4"/>
      <c r="P407" s="4"/>
      <c r="Q407" s="4"/>
      <c r="R407" s="4"/>
      <c r="S407" s="4"/>
      <c r="T407" s="4"/>
      <c r="U407" s="4"/>
      <c r="V407" s="4"/>
      <c r="W407" s="4"/>
      <c r="X407" s="4"/>
      <c r="Y407" s="4"/>
      <c r="Z407" s="4"/>
      <c r="AA407" s="4"/>
    </row>
    <row r="408">
      <c r="A408" s="179"/>
      <c r="B408" s="180"/>
      <c r="C408" s="181"/>
      <c r="D408" s="9"/>
      <c r="E408" s="180"/>
      <c r="F408" s="20"/>
      <c r="G408" s="9"/>
      <c r="H408" s="9"/>
      <c r="I408" s="4"/>
      <c r="J408" s="4"/>
      <c r="K408" s="4"/>
      <c r="L408" s="4"/>
      <c r="M408" s="4"/>
      <c r="N408" s="4"/>
      <c r="O408" s="4"/>
      <c r="P408" s="4"/>
      <c r="Q408" s="4"/>
      <c r="R408" s="4"/>
      <c r="S408" s="4"/>
      <c r="T408" s="4"/>
      <c r="U408" s="4"/>
      <c r="V408" s="4"/>
      <c r="W408" s="4"/>
      <c r="X408" s="4"/>
      <c r="Y408" s="4"/>
      <c r="Z408" s="4"/>
      <c r="AA408" s="4"/>
    </row>
    <row r="409">
      <c r="A409" s="179"/>
      <c r="B409" s="180"/>
      <c r="C409" s="181"/>
      <c r="D409" s="9"/>
      <c r="E409" s="180"/>
      <c r="F409" s="20"/>
      <c r="G409" s="9"/>
      <c r="H409" s="9"/>
      <c r="I409" s="4"/>
      <c r="J409" s="4"/>
      <c r="K409" s="4"/>
      <c r="L409" s="4"/>
      <c r="M409" s="4"/>
      <c r="N409" s="4"/>
      <c r="O409" s="4"/>
      <c r="P409" s="4"/>
      <c r="Q409" s="4"/>
      <c r="R409" s="4"/>
      <c r="S409" s="4"/>
      <c r="T409" s="4"/>
      <c r="U409" s="4"/>
      <c r="V409" s="4"/>
      <c r="W409" s="4"/>
      <c r="X409" s="4"/>
      <c r="Y409" s="4"/>
      <c r="Z409" s="4"/>
      <c r="AA409" s="4"/>
    </row>
    <row r="410">
      <c r="A410" s="179"/>
      <c r="B410" s="180"/>
      <c r="C410" s="181"/>
      <c r="D410" s="9"/>
      <c r="E410" s="180"/>
      <c r="F410" s="20"/>
      <c r="G410" s="9"/>
      <c r="H410" s="9"/>
      <c r="I410" s="4"/>
      <c r="J410" s="4"/>
      <c r="K410" s="4"/>
      <c r="L410" s="4"/>
      <c r="M410" s="4"/>
      <c r="N410" s="4"/>
      <c r="O410" s="4"/>
      <c r="P410" s="4"/>
      <c r="Q410" s="4"/>
      <c r="R410" s="4"/>
      <c r="S410" s="4"/>
      <c r="T410" s="4"/>
      <c r="U410" s="4"/>
      <c r="V410" s="4"/>
      <c r="W410" s="4"/>
      <c r="X410" s="4"/>
      <c r="Y410" s="4"/>
      <c r="Z410" s="4"/>
      <c r="AA410" s="4"/>
    </row>
    <row r="411">
      <c r="A411" s="179"/>
      <c r="B411" s="180"/>
      <c r="C411" s="181"/>
      <c r="D411" s="9"/>
      <c r="E411" s="180"/>
      <c r="F411" s="20"/>
      <c r="G411" s="9"/>
      <c r="H411" s="9"/>
      <c r="I411" s="4"/>
      <c r="J411" s="4"/>
      <c r="K411" s="4"/>
      <c r="L411" s="4"/>
      <c r="M411" s="4"/>
      <c r="N411" s="4"/>
      <c r="O411" s="4"/>
      <c r="P411" s="4"/>
      <c r="Q411" s="4"/>
      <c r="R411" s="4"/>
      <c r="S411" s="4"/>
      <c r="T411" s="4"/>
      <c r="U411" s="4"/>
      <c r="V411" s="4"/>
      <c r="W411" s="4"/>
      <c r="X411" s="4"/>
      <c r="Y411" s="4"/>
      <c r="Z411" s="4"/>
      <c r="AA411" s="4"/>
    </row>
    <row r="412">
      <c r="A412" s="179"/>
      <c r="B412" s="180"/>
      <c r="C412" s="181"/>
      <c r="D412" s="9"/>
      <c r="E412" s="180"/>
      <c r="F412" s="20"/>
      <c r="G412" s="9"/>
      <c r="H412" s="9"/>
      <c r="I412" s="4"/>
      <c r="J412" s="4"/>
      <c r="K412" s="4"/>
      <c r="L412" s="4"/>
      <c r="M412" s="4"/>
      <c r="N412" s="4"/>
      <c r="O412" s="4"/>
      <c r="P412" s="4"/>
      <c r="Q412" s="4"/>
      <c r="R412" s="4"/>
      <c r="S412" s="4"/>
      <c r="T412" s="4"/>
      <c r="U412" s="4"/>
      <c r="V412" s="4"/>
      <c r="W412" s="4"/>
      <c r="X412" s="4"/>
      <c r="Y412" s="4"/>
      <c r="Z412" s="4"/>
      <c r="AA412" s="4"/>
    </row>
    <row r="413">
      <c r="A413" s="179"/>
      <c r="B413" s="180"/>
      <c r="C413" s="181"/>
      <c r="D413" s="9"/>
      <c r="E413" s="180"/>
      <c r="F413" s="20"/>
      <c r="G413" s="9"/>
      <c r="H413" s="9"/>
      <c r="I413" s="4"/>
      <c r="J413" s="4"/>
      <c r="K413" s="4"/>
      <c r="L413" s="4"/>
      <c r="M413" s="4"/>
      <c r="N413" s="4"/>
      <c r="O413" s="4"/>
      <c r="P413" s="4"/>
      <c r="Q413" s="4"/>
      <c r="R413" s="4"/>
      <c r="S413" s="4"/>
      <c r="T413" s="4"/>
      <c r="U413" s="4"/>
      <c r="V413" s="4"/>
      <c r="W413" s="4"/>
      <c r="X413" s="4"/>
      <c r="Y413" s="4"/>
      <c r="Z413" s="4"/>
      <c r="AA413" s="4"/>
    </row>
    <row r="414">
      <c r="A414" s="179"/>
      <c r="B414" s="180"/>
      <c r="C414" s="181"/>
      <c r="D414" s="9"/>
      <c r="E414" s="180"/>
      <c r="F414" s="20"/>
      <c r="G414" s="9"/>
      <c r="H414" s="9"/>
      <c r="I414" s="4"/>
      <c r="J414" s="4"/>
      <c r="K414" s="4"/>
      <c r="L414" s="4"/>
      <c r="M414" s="4"/>
      <c r="N414" s="4"/>
      <c r="O414" s="4"/>
      <c r="P414" s="4"/>
      <c r="Q414" s="4"/>
      <c r="R414" s="4"/>
      <c r="S414" s="4"/>
      <c r="T414" s="4"/>
      <c r="U414" s="4"/>
      <c r="V414" s="4"/>
      <c r="W414" s="4"/>
      <c r="X414" s="4"/>
      <c r="Y414" s="4"/>
      <c r="Z414" s="4"/>
      <c r="AA414" s="4"/>
    </row>
    <row r="415">
      <c r="A415" s="179"/>
      <c r="B415" s="180"/>
      <c r="C415" s="181"/>
      <c r="D415" s="9"/>
      <c r="E415" s="180"/>
      <c r="F415" s="20"/>
      <c r="G415" s="9"/>
      <c r="H415" s="9"/>
      <c r="I415" s="4"/>
      <c r="J415" s="4"/>
      <c r="K415" s="4"/>
      <c r="L415" s="4"/>
      <c r="M415" s="4"/>
      <c r="N415" s="4"/>
      <c r="O415" s="4"/>
      <c r="P415" s="4"/>
      <c r="Q415" s="4"/>
      <c r="R415" s="4"/>
      <c r="S415" s="4"/>
      <c r="T415" s="4"/>
      <c r="U415" s="4"/>
      <c r="V415" s="4"/>
      <c r="W415" s="4"/>
      <c r="X415" s="4"/>
      <c r="Y415" s="4"/>
      <c r="Z415" s="4"/>
      <c r="AA415" s="4"/>
    </row>
    <row r="416">
      <c r="A416" s="179"/>
      <c r="B416" s="180"/>
      <c r="C416" s="181"/>
      <c r="D416" s="9"/>
      <c r="E416" s="180"/>
      <c r="F416" s="20"/>
      <c r="G416" s="9"/>
      <c r="H416" s="9"/>
      <c r="I416" s="4"/>
      <c r="J416" s="4"/>
      <c r="K416" s="4"/>
      <c r="L416" s="4"/>
      <c r="M416" s="4"/>
      <c r="N416" s="4"/>
      <c r="O416" s="4"/>
      <c r="P416" s="4"/>
      <c r="Q416" s="4"/>
      <c r="R416" s="4"/>
      <c r="S416" s="4"/>
      <c r="T416" s="4"/>
      <c r="U416" s="4"/>
      <c r="V416" s="4"/>
      <c r="W416" s="4"/>
      <c r="X416" s="4"/>
      <c r="Y416" s="4"/>
      <c r="Z416" s="4"/>
      <c r="AA416" s="4"/>
    </row>
    <row r="417">
      <c r="A417" s="179"/>
      <c r="B417" s="180"/>
      <c r="C417" s="181"/>
      <c r="D417" s="9"/>
      <c r="E417" s="180"/>
      <c r="F417" s="20"/>
      <c r="G417" s="9"/>
      <c r="H417" s="9"/>
      <c r="I417" s="4"/>
      <c r="J417" s="4"/>
      <c r="K417" s="4"/>
      <c r="L417" s="4"/>
      <c r="M417" s="4"/>
      <c r="N417" s="4"/>
      <c r="O417" s="4"/>
      <c r="P417" s="4"/>
      <c r="Q417" s="4"/>
      <c r="R417" s="4"/>
      <c r="S417" s="4"/>
      <c r="T417" s="4"/>
      <c r="U417" s="4"/>
      <c r="V417" s="4"/>
      <c r="W417" s="4"/>
      <c r="X417" s="4"/>
      <c r="Y417" s="4"/>
      <c r="Z417" s="4"/>
      <c r="AA417" s="4"/>
    </row>
    <row r="418">
      <c r="A418" s="179"/>
      <c r="B418" s="180"/>
      <c r="C418" s="181"/>
      <c r="D418" s="9"/>
      <c r="E418" s="180"/>
      <c r="F418" s="20"/>
      <c r="G418" s="9"/>
      <c r="H418" s="9"/>
      <c r="I418" s="4"/>
      <c r="J418" s="4"/>
      <c r="K418" s="4"/>
      <c r="L418" s="4"/>
      <c r="M418" s="4"/>
      <c r="N418" s="4"/>
      <c r="O418" s="4"/>
      <c r="P418" s="4"/>
      <c r="Q418" s="4"/>
      <c r="R418" s="4"/>
      <c r="S418" s="4"/>
      <c r="T418" s="4"/>
      <c r="U418" s="4"/>
      <c r="V418" s="4"/>
      <c r="W418" s="4"/>
      <c r="X418" s="4"/>
      <c r="Y418" s="4"/>
      <c r="Z418" s="4"/>
      <c r="AA418" s="4"/>
    </row>
    <row r="419">
      <c r="A419" s="179"/>
      <c r="B419" s="180"/>
      <c r="C419" s="181"/>
      <c r="D419" s="9"/>
      <c r="E419" s="180"/>
      <c r="F419" s="20"/>
      <c r="G419" s="9"/>
      <c r="H419" s="9"/>
      <c r="I419" s="4"/>
      <c r="J419" s="4"/>
      <c r="K419" s="4"/>
      <c r="L419" s="4"/>
      <c r="M419" s="4"/>
      <c r="N419" s="4"/>
      <c r="O419" s="4"/>
      <c r="P419" s="4"/>
      <c r="Q419" s="4"/>
      <c r="R419" s="4"/>
      <c r="S419" s="4"/>
      <c r="T419" s="4"/>
      <c r="U419" s="4"/>
      <c r="V419" s="4"/>
      <c r="W419" s="4"/>
      <c r="X419" s="4"/>
      <c r="Y419" s="4"/>
      <c r="Z419" s="4"/>
      <c r="AA419" s="4"/>
    </row>
    <row r="420">
      <c r="A420" s="179"/>
      <c r="B420" s="180"/>
      <c r="C420" s="181"/>
      <c r="D420" s="9"/>
      <c r="E420" s="180"/>
      <c r="F420" s="20"/>
      <c r="G420" s="9"/>
      <c r="H420" s="9"/>
      <c r="I420" s="4"/>
      <c r="J420" s="4"/>
      <c r="K420" s="4"/>
      <c r="L420" s="4"/>
      <c r="M420" s="4"/>
      <c r="N420" s="4"/>
      <c r="O420" s="4"/>
      <c r="P420" s="4"/>
      <c r="Q420" s="4"/>
      <c r="R420" s="4"/>
      <c r="S420" s="4"/>
      <c r="T420" s="4"/>
      <c r="U420" s="4"/>
      <c r="V420" s="4"/>
      <c r="W420" s="4"/>
      <c r="X420" s="4"/>
      <c r="Y420" s="4"/>
      <c r="Z420" s="4"/>
      <c r="AA420" s="4"/>
    </row>
    <row r="421">
      <c r="A421" s="179"/>
      <c r="B421" s="180"/>
      <c r="C421" s="181"/>
      <c r="D421" s="9"/>
      <c r="E421" s="180"/>
      <c r="F421" s="20"/>
      <c r="G421" s="9"/>
      <c r="H421" s="9"/>
      <c r="I421" s="4"/>
      <c r="J421" s="4"/>
      <c r="K421" s="4"/>
      <c r="L421" s="4"/>
      <c r="M421" s="4"/>
      <c r="N421" s="4"/>
      <c r="O421" s="4"/>
      <c r="P421" s="4"/>
      <c r="Q421" s="4"/>
      <c r="R421" s="4"/>
      <c r="S421" s="4"/>
      <c r="T421" s="4"/>
      <c r="U421" s="4"/>
      <c r="V421" s="4"/>
      <c r="W421" s="4"/>
      <c r="X421" s="4"/>
      <c r="Y421" s="4"/>
      <c r="Z421" s="4"/>
      <c r="AA421" s="4"/>
    </row>
    <row r="422">
      <c r="A422" s="179"/>
      <c r="B422" s="180"/>
      <c r="C422" s="181"/>
      <c r="D422" s="9"/>
      <c r="E422" s="180"/>
      <c r="F422" s="20"/>
      <c r="G422" s="9"/>
      <c r="H422" s="9"/>
      <c r="I422" s="4"/>
      <c r="J422" s="4"/>
      <c r="K422" s="4"/>
      <c r="L422" s="4"/>
      <c r="M422" s="4"/>
      <c r="N422" s="4"/>
      <c r="O422" s="4"/>
      <c r="P422" s="4"/>
      <c r="Q422" s="4"/>
      <c r="R422" s="4"/>
      <c r="S422" s="4"/>
      <c r="T422" s="4"/>
      <c r="U422" s="4"/>
      <c r="V422" s="4"/>
      <c r="W422" s="4"/>
      <c r="X422" s="4"/>
      <c r="Y422" s="4"/>
      <c r="Z422" s="4"/>
      <c r="AA422" s="4"/>
    </row>
    <row r="423">
      <c r="A423" s="179"/>
      <c r="B423" s="180"/>
      <c r="C423" s="181"/>
      <c r="D423" s="9"/>
      <c r="E423" s="180"/>
      <c r="F423" s="20"/>
      <c r="G423" s="9"/>
      <c r="H423" s="9"/>
      <c r="I423" s="4"/>
      <c r="J423" s="4"/>
      <c r="K423" s="4"/>
      <c r="L423" s="4"/>
      <c r="M423" s="4"/>
      <c r="N423" s="4"/>
      <c r="O423" s="4"/>
      <c r="P423" s="4"/>
      <c r="Q423" s="4"/>
      <c r="R423" s="4"/>
      <c r="S423" s="4"/>
      <c r="T423" s="4"/>
      <c r="U423" s="4"/>
      <c r="V423" s="4"/>
      <c r="W423" s="4"/>
      <c r="X423" s="4"/>
      <c r="Y423" s="4"/>
      <c r="Z423" s="4"/>
      <c r="AA423" s="4"/>
    </row>
    <row r="424">
      <c r="A424" s="179"/>
      <c r="B424" s="180"/>
      <c r="C424" s="181"/>
      <c r="D424" s="9"/>
      <c r="E424" s="180"/>
      <c r="F424" s="20"/>
      <c r="G424" s="9"/>
      <c r="H424" s="9"/>
      <c r="I424" s="4"/>
      <c r="J424" s="4"/>
      <c r="K424" s="4"/>
      <c r="L424" s="4"/>
      <c r="M424" s="4"/>
      <c r="N424" s="4"/>
      <c r="O424" s="4"/>
      <c r="P424" s="4"/>
      <c r="Q424" s="4"/>
      <c r="R424" s="4"/>
      <c r="S424" s="4"/>
      <c r="T424" s="4"/>
      <c r="U424" s="4"/>
      <c r="V424" s="4"/>
      <c r="W424" s="4"/>
      <c r="X424" s="4"/>
      <c r="Y424" s="4"/>
      <c r="Z424" s="4"/>
      <c r="AA424" s="4"/>
    </row>
    <row r="425">
      <c r="A425" s="179"/>
      <c r="B425" s="180"/>
      <c r="C425" s="181"/>
      <c r="D425" s="9"/>
      <c r="E425" s="180"/>
      <c r="F425" s="20"/>
      <c r="G425" s="9"/>
      <c r="H425" s="9"/>
      <c r="I425" s="4"/>
      <c r="J425" s="4"/>
      <c r="K425" s="4"/>
      <c r="L425" s="4"/>
      <c r="M425" s="4"/>
      <c r="N425" s="4"/>
      <c r="O425" s="4"/>
      <c r="P425" s="4"/>
      <c r="Q425" s="4"/>
      <c r="R425" s="4"/>
      <c r="S425" s="4"/>
      <c r="T425" s="4"/>
      <c r="U425" s="4"/>
      <c r="V425" s="4"/>
      <c r="W425" s="4"/>
      <c r="X425" s="4"/>
      <c r="Y425" s="4"/>
      <c r="Z425" s="4"/>
      <c r="AA425" s="4"/>
    </row>
    <row r="426">
      <c r="A426" s="179"/>
      <c r="B426" s="180"/>
      <c r="C426" s="181"/>
      <c r="D426" s="9"/>
      <c r="E426" s="180"/>
      <c r="F426" s="20"/>
      <c r="G426" s="9"/>
      <c r="H426" s="9"/>
      <c r="I426" s="4"/>
      <c r="J426" s="4"/>
      <c r="K426" s="4"/>
      <c r="L426" s="4"/>
      <c r="M426" s="4"/>
      <c r="N426" s="4"/>
      <c r="O426" s="4"/>
      <c r="P426" s="4"/>
      <c r="Q426" s="4"/>
      <c r="R426" s="4"/>
      <c r="S426" s="4"/>
      <c r="T426" s="4"/>
      <c r="U426" s="4"/>
      <c r="V426" s="4"/>
      <c r="W426" s="4"/>
      <c r="X426" s="4"/>
      <c r="Y426" s="4"/>
      <c r="Z426" s="4"/>
      <c r="AA426" s="4"/>
    </row>
    <row r="427">
      <c r="A427" s="179"/>
      <c r="B427" s="180"/>
      <c r="C427" s="181"/>
      <c r="D427" s="9"/>
      <c r="E427" s="180"/>
      <c r="F427" s="20"/>
      <c r="G427" s="9"/>
      <c r="H427" s="9"/>
      <c r="I427" s="4"/>
      <c r="J427" s="4"/>
      <c r="K427" s="4"/>
      <c r="L427" s="4"/>
      <c r="M427" s="4"/>
      <c r="N427" s="4"/>
      <c r="O427" s="4"/>
      <c r="P427" s="4"/>
      <c r="Q427" s="4"/>
      <c r="R427" s="4"/>
      <c r="S427" s="4"/>
      <c r="T427" s="4"/>
      <c r="U427" s="4"/>
      <c r="V427" s="4"/>
      <c r="W427" s="4"/>
      <c r="X427" s="4"/>
      <c r="Y427" s="4"/>
      <c r="Z427" s="4"/>
      <c r="AA427" s="4"/>
    </row>
    <row r="428">
      <c r="A428" s="179"/>
      <c r="B428" s="180"/>
      <c r="C428" s="181"/>
      <c r="D428" s="9"/>
      <c r="E428" s="180"/>
      <c r="F428" s="20"/>
      <c r="G428" s="9"/>
      <c r="H428" s="9"/>
      <c r="I428" s="4"/>
      <c r="J428" s="4"/>
      <c r="K428" s="4"/>
      <c r="L428" s="4"/>
      <c r="M428" s="4"/>
      <c r="N428" s="4"/>
      <c r="O428" s="4"/>
      <c r="P428" s="4"/>
      <c r="Q428" s="4"/>
      <c r="R428" s="4"/>
      <c r="S428" s="4"/>
      <c r="T428" s="4"/>
      <c r="U428" s="4"/>
      <c r="V428" s="4"/>
      <c r="W428" s="4"/>
      <c r="X428" s="4"/>
      <c r="Y428" s="4"/>
      <c r="Z428" s="4"/>
      <c r="AA428" s="4"/>
    </row>
    <row r="429">
      <c r="A429" s="179"/>
      <c r="B429" s="180"/>
      <c r="C429" s="181"/>
      <c r="D429" s="9"/>
      <c r="E429" s="180"/>
      <c r="F429" s="20"/>
      <c r="G429" s="9"/>
      <c r="H429" s="9"/>
      <c r="I429" s="4"/>
      <c r="J429" s="4"/>
      <c r="K429" s="4"/>
      <c r="L429" s="4"/>
      <c r="M429" s="4"/>
      <c r="N429" s="4"/>
      <c r="O429" s="4"/>
      <c r="P429" s="4"/>
      <c r="Q429" s="4"/>
      <c r="R429" s="4"/>
      <c r="S429" s="4"/>
      <c r="T429" s="4"/>
      <c r="U429" s="4"/>
      <c r="V429" s="4"/>
      <c r="W429" s="4"/>
      <c r="X429" s="4"/>
      <c r="Y429" s="4"/>
      <c r="Z429" s="4"/>
      <c r="AA429" s="4"/>
    </row>
    <row r="430">
      <c r="A430" s="179"/>
      <c r="B430" s="180"/>
      <c r="C430" s="181"/>
      <c r="D430" s="9"/>
      <c r="E430" s="180"/>
      <c r="F430" s="20"/>
      <c r="G430" s="9"/>
      <c r="H430" s="9"/>
      <c r="I430" s="4"/>
      <c r="J430" s="4"/>
      <c r="K430" s="4"/>
      <c r="L430" s="4"/>
      <c r="M430" s="4"/>
      <c r="N430" s="4"/>
      <c r="O430" s="4"/>
      <c r="P430" s="4"/>
      <c r="Q430" s="4"/>
      <c r="R430" s="4"/>
      <c r="S430" s="4"/>
      <c r="T430" s="4"/>
      <c r="U430" s="4"/>
      <c r="V430" s="4"/>
      <c r="W430" s="4"/>
      <c r="X430" s="4"/>
      <c r="Y430" s="4"/>
      <c r="Z430" s="4"/>
      <c r="AA430" s="4"/>
    </row>
    <row r="431">
      <c r="A431" s="179"/>
      <c r="B431" s="180"/>
      <c r="C431" s="181"/>
      <c r="D431" s="9"/>
      <c r="E431" s="180"/>
      <c r="F431" s="20"/>
      <c r="G431" s="9"/>
      <c r="H431" s="9"/>
      <c r="I431" s="4"/>
      <c r="J431" s="4"/>
      <c r="K431" s="4"/>
      <c r="L431" s="4"/>
      <c r="M431" s="4"/>
      <c r="N431" s="4"/>
      <c r="O431" s="4"/>
      <c r="P431" s="4"/>
      <c r="Q431" s="4"/>
      <c r="R431" s="4"/>
      <c r="S431" s="4"/>
      <c r="T431" s="4"/>
      <c r="U431" s="4"/>
      <c r="V431" s="4"/>
      <c r="W431" s="4"/>
      <c r="X431" s="4"/>
      <c r="Y431" s="4"/>
      <c r="Z431" s="4"/>
      <c r="AA431" s="4"/>
    </row>
    <row r="432">
      <c r="A432" s="179"/>
      <c r="B432" s="180"/>
      <c r="C432" s="181"/>
      <c r="D432" s="9"/>
      <c r="E432" s="180"/>
      <c r="F432" s="20"/>
      <c r="G432" s="9"/>
      <c r="H432" s="9"/>
      <c r="I432" s="4"/>
      <c r="J432" s="4"/>
      <c r="K432" s="4"/>
      <c r="L432" s="4"/>
      <c r="M432" s="4"/>
      <c r="N432" s="4"/>
      <c r="O432" s="4"/>
      <c r="P432" s="4"/>
      <c r="Q432" s="4"/>
      <c r="R432" s="4"/>
      <c r="S432" s="4"/>
      <c r="T432" s="4"/>
      <c r="U432" s="4"/>
      <c r="V432" s="4"/>
      <c r="W432" s="4"/>
      <c r="X432" s="4"/>
      <c r="Y432" s="4"/>
      <c r="Z432" s="4"/>
      <c r="AA432" s="4"/>
    </row>
    <row r="433">
      <c r="A433" s="179"/>
      <c r="B433" s="180"/>
      <c r="C433" s="181"/>
      <c r="D433" s="9"/>
      <c r="E433" s="180"/>
      <c r="F433" s="20"/>
      <c r="G433" s="9"/>
      <c r="H433" s="9"/>
      <c r="I433" s="4"/>
      <c r="J433" s="4"/>
      <c r="K433" s="4"/>
      <c r="L433" s="4"/>
      <c r="M433" s="4"/>
      <c r="N433" s="4"/>
      <c r="O433" s="4"/>
      <c r="P433" s="4"/>
      <c r="Q433" s="4"/>
      <c r="R433" s="4"/>
      <c r="S433" s="4"/>
      <c r="T433" s="4"/>
      <c r="U433" s="4"/>
      <c r="V433" s="4"/>
      <c r="W433" s="4"/>
      <c r="X433" s="4"/>
      <c r="Y433" s="4"/>
      <c r="Z433" s="4"/>
      <c r="AA433" s="4"/>
    </row>
    <row r="434">
      <c r="A434" s="179"/>
      <c r="B434" s="180"/>
      <c r="C434" s="181"/>
      <c r="D434" s="9"/>
      <c r="E434" s="180"/>
      <c r="F434" s="20"/>
      <c r="G434" s="9"/>
      <c r="H434" s="9"/>
      <c r="I434" s="4"/>
      <c r="J434" s="4"/>
      <c r="K434" s="4"/>
      <c r="L434" s="4"/>
      <c r="M434" s="4"/>
      <c r="N434" s="4"/>
      <c r="O434" s="4"/>
      <c r="P434" s="4"/>
      <c r="Q434" s="4"/>
      <c r="R434" s="4"/>
      <c r="S434" s="4"/>
      <c r="T434" s="4"/>
      <c r="U434" s="4"/>
      <c r="V434" s="4"/>
      <c r="W434" s="4"/>
      <c r="X434" s="4"/>
      <c r="Y434" s="4"/>
      <c r="Z434" s="4"/>
      <c r="AA434" s="4"/>
    </row>
    <row r="435">
      <c r="A435" s="179"/>
      <c r="B435" s="180"/>
      <c r="C435" s="181"/>
      <c r="D435" s="9"/>
      <c r="E435" s="180"/>
      <c r="F435" s="20"/>
      <c r="G435" s="9"/>
      <c r="H435" s="9"/>
      <c r="I435" s="4"/>
      <c r="J435" s="4"/>
      <c r="K435" s="4"/>
      <c r="L435" s="4"/>
      <c r="M435" s="4"/>
      <c r="N435" s="4"/>
      <c r="O435" s="4"/>
      <c r="P435" s="4"/>
      <c r="Q435" s="4"/>
      <c r="R435" s="4"/>
      <c r="S435" s="4"/>
      <c r="T435" s="4"/>
      <c r="U435" s="4"/>
      <c r="V435" s="4"/>
      <c r="W435" s="4"/>
      <c r="X435" s="4"/>
      <c r="Y435" s="4"/>
      <c r="Z435" s="4"/>
      <c r="AA435" s="4"/>
    </row>
    <row r="436">
      <c r="A436" s="179"/>
      <c r="B436" s="180"/>
      <c r="C436" s="181"/>
      <c r="D436" s="9"/>
      <c r="E436" s="180"/>
      <c r="F436" s="20"/>
      <c r="G436" s="9"/>
      <c r="H436" s="9"/>
      <c r="I436" s="4"/>
      <c r="J436" s="4"/>
      <c r="K436" s="4"/>
      <c r="L436" s="4"/>
      <c r="M436" s="4"/>
      <c r="N436" s="4"/>
      <c r="O436" s="4"/>
      <c r="P436" s="4"/>
      <c r="Q436" s="4"/>
      <c r="R436" s="4"/>
      <c r="S436" s="4"/>
      <c r="T436" s="4"/>
      <c r="U436" s="4"/>
      <c r="V436" s="4"/>
      <c r="W436" s="4"/>
      <c r="X436" s="4"/>
      <c r="Y436" s="4"/>
      <c r="Z436" s="4"/>
      <c r="AA436" s="4"/>
    </row>
    <row r="437">
      <c r="A437" s="179"/>
      <c r="B437" s="180"/>
      <c r="C437" s="181"/>
      <c r="D437" s="9"/>
      <c r="E437" s="180"/>
      <c r="F437" s="20"/>
      <c r="G437" s="9"/>
      <c r="H437" s="9"/>
      <c r="I437" s="4"/>
      <c r="J437" s="4"/>
      <c r="K437" s="4"/>
      <c r="L437" s="4"/>
      <c r="M437" s="4"/>
      <c r="N437" s="4"/>
      <c r="O437" s="4"/>
      <c r="P437" s="4"/>
      <c r="Q437" s="4"/>
      <c r="R437" s="4"/>
      <c r="S437" s="4"/>
      <c r="T437" s="4"/>
      <c r="U437" s="4"/>
      <c r="V437" s="4"/>
      <c r="W437" s="4"/>
      <c r="X437" s="4"/>
      <c r="Y437" s="4"/>
      <c r="Z437" s="4"/>
      <c r="AA437" s="4"/>
    </row>
    <row r="438">
      <c r="A438" s="179"/>
      <c r="B438" s="180"/>
      <c r="C438" s="181"/>
      <c r="D438" s="9"/>
      <c r="E438" s="180"/>
      <c r="F438" s="20"/>
      <c r="G438" s="9"/>
      <c r="H438" s="9"/>
      <c r="I438" s="4"/>
      <c r="J438" s="4"/>
      <c r="K438" s="4"/>
      <c r="L438" s="4"/>
      <c r="M438" s="4"/>
      <c r="N438" s="4"/>
      <c r="O438" s="4"/>
      <c r="P438" s="4"/>
      <c r="Q438" s="4"/>
      <c r="R438" s="4"/>
      <c r="S438" s="4"/>
      <c r="T438" s="4"/>
      <c r="U438" s="4"/>
      <c r="V438" s="4"/>
      <c r="W438" s="4"/>
      <c r="X438" s="4"/>
      <c r="Y438" s="4"/>
      <c r="Z438" s="4"/>
      <c r="AA438" s="4"/>
    </row>
    <row r="439">
      <c r="A439" s="179"/>
      <c r="B439" s="180"/>
      <c r="C439" s="181"/>
      <c r="D439" s="9"/>
      <c r="E439" s="180"/>
      <c r="F439" s="20"/>
      <c r="G439" s="9"/>
      <c r="H439" s="9"/>
      <c r="I439" s="4"/>
      <c r="J439" s="4"/>
      <c r="K439" s="4"/>
      <c r="L439" s="4"/>
      <c r="M439" s="4"/>
      <c r="N439" s="4"/>
      <c r="O439" s="4"/>
      <c r="P439" s="4"/>
      <c r="Q439" s="4"/>
      <c r="R439" s="4"/>
      <c r="S439" s="4"/>
      <c r="T439" s="4"/>
      <c r="U439" s="4"/>
      <c r="V439" s="4"/>
      <c r="W439" s="4"/>
      <c r="X439" s="4"/>
      <c r="Y439" s="4"/>
      <c r="Z439" s="4"/>
      <c r="AA439" s="4"/>
    </row>
    <row r="440">
      <c r="A440" s="179"/>
      <c r="B440" s="180"/>
      <c r="C440" s="181"/>
      <c r="D440" s="9"/>
      <c r="E440" s="180"/>
      <c r="F440" s="20"/>
      <c r="G440" s="9"/>
      <c r="H440" s="9"/>
      <c r="I440" s="4"/>
      <c r="J440" s="4"/>
      <c r="K440" s="4"/>
      <c r="L440" s="4"/>
      <c r="M440" s="4"/>
      <c r="N440" s="4"/>
      <c r="O440" s="4"/>
      <c r="P440" s="4"/>
      <c r="Q440" s="4"/>
      <c r="R440" s="4"/>
      <c r="S440" s="4"/>
      <c r="T440" s="4"/>
      <c r="U440" s="4"/>
      <c r="V440" s="4"/>
      <c r="W440" s="4"/>
      <c r="X440" s="4"/>
      <c r="Y440" s="4"/>
      <c r="Z440" s="4"/>
      <c r="AA440" s="4"/>
    </row>
    <row r="441">
      <c r="A441" s="179"/>
      <c r="B441" s="180"/>
      <c r="C441" s="181"/>
      <c r="D441" s="9"/>
      <c r="E441" s="180"/>
      <c r="F441" s="20"/>
      <c r="G441" s="9"/>
      <c r="H441" s="9"/>
      <c r="I441" s="4"/>
      <c r="J441" s="4"/>
      <c r="K441" s="4"/>
      <c r="L441" s="4"/>
      <c r="M441" s="4"/>
      <c r="N441" s="4"/>
      <c r="O441" s="4"/>
      <c r="P441" s="4"/>
      <c r="Q441" s="4"/>
      <c r="R441" s="4"/>
      <c r="S441" s="4"/>
      <c r="T441" s="4"/>
      <c r="U441" s="4"/>
      <c r="V441" s="4"/>
      <c r="W441" s="4"/>
      <c r="X441" s="4"/>
      <c r="Y441" s="4"/>
      <c r="Z441" s="4"/>
      <c r="AA441" s="4"/>
    </row>
    <row r="442">
      <c r="A442" s="179"/>
      <c r="B442" s="180"/>
      <c r="C442" s="181"/>
      <c r="D442" s="9"/>
      <c r="E442" s="180"/>
      <c r="F442" s="20"/>
      <c r="G442" s="9"/>
      <c r="H442" s="9"/>
      <c r="I442" s="4"/>
      <c r="J442" s="4"/>
      <c r="K442" s="4"/>
      <c r="L442" s="4"/>
      <c r="M442" s="4"/>
      <c r="N442" s="4"/>
      <c r="O442" s="4"/>
      <c r="P442" s="4"/>
      <c r="Q442" s="4"/>
      <c r="R442" s="4"/>
      <c r="S442" s="4"/>
      <c r="T442" s="4"/>
      <c r="U442" s="4"/>
      <c r="V442" s="4"/>
      <c r="W442" s="4"/>
      <c r="X442" s="4"/>
      <c r="Y442" s="4"/>
      <c r="Z442" s="4"/>
      <c r="AA442" s="4"/>
    </row>
    <row r="443">
      <c r="A443" s="179"/>
      <c r="B443" s="180"/>
      <c r="C443" s="181"/>
      <c r="D443" s="9"/>
      <c r="E443" s="180"/>
      <c r="F443" s="20"/>
      <c r="G443" s="9"/>
      <c r="H443" s="9"/>
      <c r="I443" s="4"/>
      <c r="J443" s="4"/>
      <c r="K443" s="4"/>
      <c r="L443" s="4"/>
      <c r="M443" s="4"/>
      <c r="N443" s="4"/>
      <c r="O443" s="4"/>
      <c r="P443" s="4"/>
      <c r="Q443" s="4"/>
      <c r="R443" s="4"/>
      <c r="S443" s="4"/>
      <c r="T443" s="4"/>
      <c r="U443" s="4"/>
      <c r="V443" s="4"/>
      <c r="W443" s="4"/>
      <c r="X443" s="4"/>
      <c r="Y443" s="4"/>
      <c r="Z443" s="4"/>
      <c r="AA443" s="4"/>
    </row>
    <row r="444">
      <c r="A444" s="179"/>
      <c r="B444" s="180"/>
      <c r="C444" s="181"/>
      <c r="D444" s="9"/>
      <c r="E444" s="180"/>
      <c r="F444" s="20"/>
      <c r="G444" s="9"/>
      <c r="H444" s="9"/>
      <c r="I444" s="4"/>
      <c r="J444" s="4"/>
      <c r="K444" s="4"/>
      <c r="L444" s="4"/>
      <c r="M444" s="4"/>
      <c r="N444" s="4"/>
      <c r="O444" s="4"/>
      <c r="P444" s="4"/>
      <c r="Q444" s="4"/>
      <c r="R444" s="4"/>
      <c r="S444" s="4"/>
      <c r="T444" s="4"/>
      <c r="U444" s="4"/>
      <c r="V444" s="4"/>
      <c r="W444" s="4"/>
      <c r="X444" s="4"/>
      <c r="Y444" s="4"/>
      <c r="Z444" s="4"/>
      <c r="AA444" s="4"/>
    </row>
    <row r="445">
      <c r="A445" s="179"/>
      <c r="B445" s="180"/>
      <c r="C445" s="181"/>
      <c r="D445" s="9"/>
      <c r="E445" s="180"/>
      <c r="F445" s="20"/>
      <c r="G445" s="9"/>
      <c r="H445" s="9"/>
      <c r="I445" s="4"/>
      <c r="J445" s="4"/>
      <c r="K445" s="4"/>
      <c r="L445" s="4"/>
      <c r="M445" s="4"/>
      <c r="N445" s="4"/>
      <c r="O445" s="4"/>
      <c r="P445" s="4"/>
      <c r="Q445" s="4"/>
      <c r="R445" s="4"/>
      <c r="S445" s="4"/>
      <c r="T445" s="4"/>
      <c r="U445" s="4"/>
      <c r="V445" s="4"/>
      <c r="W445" s="4"/>
      <c r="X445" s="4"/>
      <c r="Y445" s="4"/>
      <c r="Z445" s="4"/>
      <c r="AA445" s="4"/>
    </row>
    <row r="446">
      <c r="A446" s="179"/>
      <c r="B446" s="180"/>
      <c r="C446" s="181"/>
      <c r="D446" s="9"/>
      <c r="E446" s="180"/>
      <c r="F446" s="20"/>
      <c r="G446" s="9"/>
      <c r="H446" s="9"/>
      <c r="I446" s="4"/>
      <c r="J446" s="4"/>
      <c r="K446" s="4"/>
      <c r="L446" s="4"/>
      <c r="M446" s="4"/>
      <c r="N446" s="4"/>
      <c r="O446" s="4"/>
      <c r="P446" s="4"/>
      <c r="Q446" s="4"/>
      <c r="R446" s="4"/>
      <c r="S446" s="4"/>
      <c r="T446" s="4"/>
      <c r="U446" s="4"/>
      <c r="V446" s="4"/>
      <c r="W446" s="4"/>
      <c r="X446" s="4"/>
      <c r="Y446" s="4"/>
      <c r="Z446" s="4"/>
      <c r="AA446" s="4"/>
    </row>
    <row r="447">
      <c r="A447" s="179"/>
      <c r="B447" s="180"/>
      <c r="C447" s="181"/>
      <c r="D447" s="9"/>
      <c r="E447" s="180"/>
      <c r="F447" s="20"/>
      <c r="G447" s="9"/>
      <c r="H447" s="9"/>
      <c r="I447" s="4"/>
      <c r="J447" s="4"/>
      <c r="K447" s="4"/>
      <c r="L447" s="4"/>
      <c r="M447" s="4"/>
      <c r="N447" s="4"/>
      <c r="O447" s="4"/>
      <c r="P447" s="4"/>
      <c r="Q447" s="4"/>
      <c r="R447" s="4"/>
      <c r="S447" s="4"/>
      <c r="T447" s="4"/>
      <c r="U447" s="4"/>
      <c r="V447" s="4"/>
      <c r="W447" s="4"/>
      <c r="X447" s="4"/>
      <c r="Y447" s="4"/>
      <c r="Z447" s="4"/>
      <c r="AA447" s="4"/>
    </row>
    <row r="448">
      <c r="A448" s="179"/>
      <c r="B448" s="180"/>
      <c r="C448" s="181"/>
      <c r="D448" s="9"/>
      <c r="E448" s="180"/>
      <c r="F448" s="20"/>
      <c r="G448" s="9"/>
      <c r="H448" s="9"/>
      <c r="I448" s="4"/>
      <c r="J448" s="4"/>
      <c r="K448" s="4"/>
      <c r="L448" s="4"/>
      <c r="M448" s="4"/>
      <c r="N448" s="4"/>
      <c r="O448" s="4"/>
      <c r="P448" s="4"/>
      <c r="Q448" s="4"/>
      <c r="R448" s="4"/>
      <c r="S448" s="4"/>
      <c r="T448" s="4"/>
      <c r="U448" s="4"/>
      <c r="V448" s="4"/>
      <c r="W448" s="4"/>
      <c r="X448" s="4"/>
      <c r="Y448" s="4"/>
      <c r="Z448" s="4"/>
      <c r="AA448" s="4"/>
    </row>
    <row r="449">
      <c r="A449" s="179"/>
      <c r="B449" s="180"/>
      <c r="C449" s="181"/>
      <c r="D449" s="9"/>
      <c r="E449" s="180"/>
      <c r="F449" s="20"/>
      <c r="G449" s="9"/>
      <c r="H449" s="9"/>
      <c r="I449" s="4"/>
      <c r="J449" s="4"/>
      <c r="K449" s="4"/>
      <c r="L449" s="4"/>
      <c r="M449" s="4"/>
      <c r="N449" s="4"/>
      <c r="O449" s="4"/>
      <c r="P449" s="4"/>
      <c r="Q449" s="4"/>
      <c r="R449" s="4"/>
      <c r="S449" s="4"/>
      <c r="T449" s="4"/>
      <c r="U449" s="4"/>
      <c r="V449" s="4"/>
      <c r="W449" s="4"/>
      <c r="X449" s="4"/>
      <c r="Y449" s="4"/>
      <c r="Z449" s="4"/>
      <c r="AA449" s="4"/>
    </row>
    <row r="450">
      <c r="A450" s="179"/>
      <c r="B450" s="180"/>
      <c r="C450" s="181"/>
      <c r="D450" s="9"/>
      <c r="E450" s="180"/>
      <c r="F450" s="20"/>
      <c r="G450" s="9"/>
      <c r="H450" s="9"/>
      <c r="I450" s="4"/>
      <c r="J450" s="4"/>
      <c r="K450" s="4"/>
      <c r="L450" s="4"/>
      <c r="M450" s="4"/>
      <c r="N450" s="4"/>
      <c r="O450" s="4"/>
      <c r="P450" s="4"/>
      <c r="Q450" s="4"/>
      <c r="R450" s="4"/>
      <c r="S450" s="4"/>
      <c r="T450" s="4"/>
      <c r="U450" s="4"/>
      <c r="V450" s="4"/>
      <c r="W450" s="4"/>
      <c r="X450" s="4"/>
      <c r="Y450" s="4"/>
      <c r="Z450" s="4"/>
      <c r="AA450" s="4"/>
    </row>
    <row r="451">
      <c r="A451" s="179"/>
      <c r="B451" s="180"/>
      <c r="C451" s="181"/>
      <c r="D451" s="9"/>
      <c r="E451" s="180"/>
      <c r="F451" s="20"/>
      <c r="G451" s="9"/>
      <c r="H451" s="9"/>
      <c r="I451" s="4"/>
      <c r="J451" s="4"/>
      <c r="K451" s="4"/>
      <c r="L451" s="4"/>
      <c r="M451" s="4"/>
      <c r="N451" s="4"/>
      <c r="O451" s="4"/>
      <c r="P451" s="4"/>
      <c r="Q451" s="4"/>
      <c r="R451" s="4"/>
      <c r="S451" s="4"/>
      <c r="T451" s="4"/>
      <c r="U451" s="4"/>
      <c r="V451" s="4"/>
      <c r="W451" s="4"/>
      <c r="X451" s="4"/>
      <c r="Y451" s="4"/>
      <c r="Z451" s="4"/>
      <c r="AA451" s="4"/>
    </row>
    <row r="452">
      <c r="A452" s="179"/>
      <c r="B452" s="180"/>
      <c r="C452" s="181"/>
      <c r="D452" s="9"/>
      <c r="E452" s="180"/>
      <c r="F452" s="20"/>
      <c r="G452" s="9"/>
      <c r="H452" s="9"/>
      <c r="I452" s="4"/>
      <c r="J452" s="4"/>
      <c r="K452" s="4"/>
      <c r="L452" s="4"/>
      <c r="M452" s="4"/>
      <c r="N452" s="4"/>
      <c r="O452" s="4"/>
      <c r="P452" s="4"/>
      <c r="Q452" s="4"/>
      <c r="R452" s="4"/>
      <c r="S452" s="4"/>
      <c r="T452" s="4"/>
      <c r="U452" s="4"/>
      <c r="V452" s="4"/>
      <c r="W452" s="4"/>
      <c r="X452" s="4"/>
      <c r="Y452" s="4"/>
      <c r="Z452" s="4"/>
      <c r="AA452" s="4"/>
    </row>
    <row r="453">
      <c r="A453" s="179"/>
      <c r="B453" s="180"/>
      <c r="C453" s="181"/>
      <c r="D453" s="9"/>
      <c r="E453" s="180"/>
      <c r="F453" s="20"/>
      <c r="G453" s="9"/>
      <c r="H453" s="9"/>
      <c r="I453" s="4"/>
      <c r="J453" s="4"/>
      <c r="K453" s="4"/>
      <c r="L453" s="4"/>
      <c r="M453" s="4"/>
      <c r="N453" s="4"/>
      <c r="O453" s="4"/>
      <c r="P453" s="4"/>
      <c r="Q453" s="4"/>
      <c r="R453" s="4"/>
      <c r="S453" s="4"/>
      <c r="T453" s="4"/>
      <c r="U453" s="4"/>
      <c r="V453" s="4"/>
      <c r="W453" s="4"/>
      <c r="X453" s="4"/>
      <c r="Y453" s="4"/>
      <c r="Z453" s="4"/>
      <c r="AA453" s="4"/>
    </row>
    <row r="454">
      <c r="A454" s="179"/>
      <c r="B454" s="180"/>
      <c r="C454" s="181"/>
      <c r="D454" s="9"/>
      <c r="E454" s="180"/>
      <c r="F454" s="20"/>
      <c r="G454" s="9"/>
      <c r="H454" s="9"/>
      <c r="I454" s="4"/>
      <c r="J454" s="4"/>
      <c r="K454" s="4"/>
      <c r="L454" s="4"/>
      <c r="M454" s="4"/>
      <c r="N454" s="4"/>
      <c r="O454" s="4"/>
      <c r="P454" s="4"/>
      <c r="Q454" s="4"/>
      <c r="R454" s="4"/>
      <c r="S454" s="4"/>
      <c r="T454" s="4"/>
      <c r="U454" s="4"/>
      <c r="V454" s="4"/>
      <c r="W454" s="4"/>
      <c r="X454" s="4"/>
      <c r="Y454" s="4"/>
      <c r="Z454" s="4"/>
      <c r="AA454" s="4"/>
    </row>
    <row r="455">
      <c r="A455" s="179"/>
      <c r="B455" s="180"/>
      <c r="C455" s="181"/>
      <c r="D455" s="9"/>
      <c r="E455" s="180"/>
      <c r="F455" s="20"/>
      <c r="G455" s="9"/>
      <c r="H455" s="9"/>
      <c r="I455" s="4"/>
      <c r="J455" s="4"/>
      <c r="K455" s="4"/>
      <c r="L455" s="4"/>
      <c r="M455" s="4"/>
      <c r="N455" s="4"/>
      <c r="O455" s="4"/>
      <c r="P455" s="4"/>
      <c r="Q455" s="4"/>
      <c r="R455" s="4"/>
      <c r="S455" s="4"/>
      <c r="T455" s="4"/>
      <c r="U455" s="4"/>
      <c r="V455" s="4"/>
      <c r="W455" s="4"/>
      <c r="X455" s="4"/>
      <c r="Y455" s="4"/>
      <c r="Z455" s="4"/>
      <c r="AA455" s="4"/>
    </row>
    <row r="456">
      <c r="A456" s="179"/>
      <c r="B456" s="180"/>
      <c r="C456" s="181"/>
      <c r="D456" s="9"/>
      <c r="E456" s="180"/>
      <c r="F456" s="20"/>
      <c r="G456" s="9"/>
      <c r="H456" s="9"/>
      <c r="I456" s="4"/>
      <c r="J456" s="4"/>
      <c r="K456" s="4"/>
      <c r="L456" s="4"/>
      <c r="M456" s="4"/>
      <c r="N456" s="4"/>
      <c r="O456" s="4"/>
      <c r="P456" s="4"/>
      <c r="Q456" s="4"/>
      <c r="R456" s="4"/>
      <c r="S456" s="4"/>
      <c r="T456" s="4"/>
      <c r="U456" s="4"/>
      <c r="V456" s="4"/>
      <c r="W456" s="4"/>
      <c r="X456" s="4"/>
      <c r="Y456" s="4"/>
      <c r="Z456" s="4"/>
      <c r="AA456" s="4"/>
    </row>
    <row r="457">
      <c r="A457" s="179"/>
      <c r="B457" s="180"/>
      <c r="C457" s="181"/>
      <c r="D457" s="9"/>
      <c r="E457" s="180"/>
      <c r="F457" s="20"/>
      <c r="G457" s="9"/>
      <c r="H457" s="9"/>
      <c r="I457" s="4"/>
      <c r="J457" s="4"/>
      <c r="K457" s="4"/>
      <c r="L457" s="4"/>
      <c r="M457" s="4"/>
      <c r="N457" s="4"/>
      <c r="O457" s="4"/>
      <c r="P457" s="4"/>
      <c r="Q457" s="4"/>
      <c r="R457" s="4"/>
      <c r="S457" s="4"/>
      <c r="T457" s="4"/>
      <c r="U457" s="4"/>
      <c r="V457" s="4"/>
      <c r="W457" s="4"/>
      <c r="X457" s="4"/>
      <c r="Y457" s="4"/>
      <c r="Z457" s="4"/>
      <c r="AA457" s="4"/>
    </row>
    <row r="458">
      <c r="A458" s="179"/>
      <c r="B458" s="180"/>
      <c r="C458" s="181"/>
      <c r="D458" s="9"/>
      <c r="E458" s="180"/>
      <c r="F458" s="20"/>
      <c r="G458" s="9"/>
      <c r="H458" s="9"/>
      <c r="I458" s="4"/>
      <c r="J458" s="4"/>
      <c r="K458" s="4"/>
      <c r="L458" s="4"/>
      <c r="M458" s="4"/>
      <c r="N458" s="4"/>
      <c r="O458" s="4"/>
      <c r="P458" s="4"/>
      <c r="Q458" s="4"/>
      <c r="R458" s="4"/>
      <c r="S458" s="4"/>
      <c r="T458" s="4"/>
      <c r="U458" s="4"/>
      <c r="V458" s="4"/>
      <c r="W458" s="4"/>
      <c r="X458" s="4"/>
      <c r="Y458" s="4"/>
      <c r="Z458" s="4"/>
      <c r="AA458" s="4"/>
    </row>
    <row r="459">
      <c r="A459" s="179"/>
      <c r="B459" s="180"/>
      <c r="C459" s="181"/>
      <c r="D459" s="9"/>
      <c r="E459" s="180"/>
      <c r="F459" s="20"/>
      <c r="G459" s="9"/>
      <c r="H459" s="9"/>
      <c r="I459" s="4"/>
      <c r="J459" s="4"/>
      <c r="K459" s="4"/>
      <c r="L459" s="4"/>
      <c r="M459" s="4"/>
      <c r="N459" s="4"/>
      <c r="O459" s="4"/>
      <c r="P459" s="4"/>
      <c r="Q459" s="4"/>
      <c r="R459" s="4"/>
      <c r="S459" s="4"/>
      <c r="T459" s="4"/>
      <c r="U459" s="4"/>
      <c r="V459" s="4"/>
      <c r="W459" s="4"/>
      <c r="X459" s="4"/>
      <c r="Y459" s="4"/>
      <c r="Z459" s="4"/>
      <c r="AA459" s="4"/>
    </row>
    <row r="460">
      <c r="A460" s="179"/>
      <c r="B460" s="180"/>
      <c r="C460" s="181"/>
      <c r="D460" s="9"/>
      <c r="E460" s="180"/>
      <c r="F460" s="20"/>
      <c r="G460" s="9"/>
      <c r="H460" s="9"/>
      <c r="I460" s="4"/>
      <c r="J460" s="4"/>
      <c r="K460" s="4"/>
      <c r="L460" s="4"/>
      <c r="M460" s="4"/>
      <c r="N460" s="4"/>
      <c r="O460" s="4"/>
      <c r="P460" s="4"/>
      <c r="Q460" s="4"/>
      <c r="R460" s="4"/>
      <c r="S460" s="4"/>
      <c r="T460" s="4"/>
      <c r="U460" s="4"/>
      <c r="V460" s="4"/>
      <c r="W460" s="4"/>
      <c r="X460" s="4"/>
      <c r="Y460" s="4"/>
      <c r="Z460" s="4"/>
      <c r="AA460" s="4"/>
    </row>
    <row r="461">
      <c r="A461" s="179"/>
      <c r="B461" s="180"/>
      <c r="C461" s="181"/>
      <c r="D461" s="9"/>
      <c r="E461" s="180"/>
      <c r="F461" s="20"/>
      <c r="G461" s="9"/>
      <c r="H461" s="9"/>
      <c r="I461" s="4"/>
      <c r="J461" s="4"/>
      <c r="K461" s="4"/>
      <c r="L461" s="4"/>
      <c r="M461" s="4"/>
      <c r="N461" s="4"/>
      <c r="O461" s="4"/>
      <c r="P461" s="4"/>
      <c r="Q461" s="4"/>
      <c r="R461" s="4"/>
      <c r="S461" s="4"/>
      <c r="T461" s="4"/>
      <c r="U461" s="4"/>
      <c r="V461" s="4"/>
      <c r="W461" s="4"/>
      <c r="X461" s="4"/>
      <c r="Y461" s="4"/>
      <c r="Z461" s="4"/>
      <c r="AA461" s="4"/>
    </row>
    <row r="462">
      <c r="A462" s="179"/>
      <c r="B462" s="180"/>
      <c r="C462" s="181"/>
      <c r="D462" s="9"/>
      <c r="E462" s="180"/>
      <c r="F462" s="20"/>
      <c r="G462" s="9"/>
      <c r="H462" s="9"/>
      <c r="I462" s="4"/>
      <c r="J462" s="4"/>
      <c r="K462" s="4"/>
      <c r="L462" s="4"/>
      <c r="M462" s="4"/>
      <c r="N462" s="4"/>
      <c r="O462" s="4"/>
      <c r="P462" s="4"/>
      <c r="Q462" s="4"/>
      <c r="R462" s="4"/>
      <c r="S462" s="4"/>
      <c r="T462" s="4"/>
      <c r="U462" s="4"/>
      <c r="V462" s="4"/>
      <c r="W462" s="4"/>
      <c r="X462" s="4"/>
      <c r="Y462" s="4"/>
      <c r="Z462" s="4"/>
      <c r="AA462" s="4"/>
    </row>
    <row r="463">
      <c r="A463" s="179"/>
      <c r="B463" s="180"/>
      <c r="C463" s="181"/>
      <c r="D463" s="9"/>
      <c r="E463" s="180"/>
      <c r="F463" s="20"/>
      <c r="G463" s="9"/>
      <c r="H463" s="9"/>
      <c r="I463" s="4"/>
      <c r="J463" s="4"/>
      <c r="K463" s="4"/>
      <c r="L463" s="4"/>
      <c r="M463" s="4"/>
      <c r="N463" s="4"/>
      <c r="O463" s="4"/>
      <c r="P463" s="4"/>
      <c r="Q463" s="4"/>
      <c r="R463" s="4"/>
      <c r="S463" s="4"/>
      <c r="T463" s="4"/>
      <c r="U463" s="4"/>
      <c r="V463" s="4"/>
      <c r="W463" s="4"/>
      <c r="X463" s="4"/>
      <c r="Y463" s="4"/>
      <c r="Z463" s="4"/>
      <c r="AA463" s="4"/>
    </row>
    <row r="464">
      <c r="A464" s="179"/>
      <c r="B464" s="180"/>
      <c r="C464" s="181"/>
      <c r="D464" s="9"/>
      <c r="E464" s="180"/>
      <c r="F464" s="20"/>
      <c r="G464" s="9"/>
      <c r="H464" s="9"/>
      <c r="I464" s="4"/>
      <c r="J464" s="4"/>
      <c r="K464" s="4"/>
      <c r="L464" s="4"/>
      <c r="M464" s="4"/>
      <c r="N464" s="4"/>
      <c r="O464" s="4"/>
      <c r="P464" s="4"/>
      <c r="Q464" s="4"/>
      <c r="R464" s="4"/>
      <c r="S464" s="4"/>
      <c r="T464" s="4"/>
      <c r="U464" s="4"/>
      <c r="V464" s="4"/>
      <c r="W464" s="4"/>
      <c r="X464" s="4"/>
      <c r="Y464" s="4"/>
      <c r="Z464" s="4"/>
      <c r="AA464" s="4"/>
    </row>
    <row r="465">
      <c r="A465" s="179"/>
      <c r="B465" s="180"/>
      <c r="C465" s="181"/>
      <c r="D465" s="9"/>
      <c r="E465" s="180"/>
      <c r="F465" s="20"/>
      <c r="G465" s="9"/>
      <c r="H465" s="9"/>
      <c r="I465" s="4"/>
      <c r="J465" s="4"/>
      <c r="K465" s="4"/>
      <c r="L465" s="4"/>
      <c r="M465" s="4"/>
      <c r="N465" s="4"/>
      <c r="O465" s="4"/>
      <c r="P465" s="4"/>
      <c r="Q465" s="4"/>
      <c r="R465" s="4"/>
      <c r="S465" s="4"/>
      <c r="T465" s="4"/>
      <c r="U465" s="4"/>
      <c r="V465" s="4"/>
      <c r="W465" s="4"/>
      <c r="X465" s="4"/>
      <c r="Y465" s="4"/>
      <c r="Z465" s="4"/>
      <c r="AA465" s="4"/>
    </row>
    <row r="466">
      <c r="A466" s="179"/>
      <c r="B466" s="180"/>
      <c r="C466" s="181"/>
      <c r="D466" s="9"/>
      <c r="E466" s="180"/>
      <c r="F466" s="20"/>
      <c r="G466" s="9"/>
      <c r="H466" s="9"/>
      <c r="I466" s="4"/>
      <c r="J466" s="4"/>
      <c r="K466" s="4"/>
      <c r="L466" s="4"/>
      <c r="M466" s="4"/>
      <c r="N466" s="4"/>
      <c r="O466" s="4"/>
      <c r="P466" s="4"/>
      <c r="Q466" s="4"/>
      <c r="R466" s="4"/>
      <c r="S466" s="4"/>
      <c r="T466" s="4"/>
      <c r="U466" s="4"/>
      <c r="V466" s="4"/>
      <c r="W466" s="4"/>
      <c r="X466" s="4"/>
      <c r="Y466" s="4"/>
      <c r="Z466" s="4"/>
      <c r="AA466" s="4"/>
    </row>
    <row r="467">
      <c r="A467" s="179"/>
      <c r="B467" s="180"/>
      <c r="C467" s="181"/>
      <c r="D467" s="9"/>
      <c r="E467" s="180"/>
      <c r="F467" s="20"/>
      <c r="G467" s="9"/>
      <c r="H467" s="9"/>
      <c r="I467" s="4"/>
      <c r="J467" s="4"/>
      <c r="K467" s="4"/>
      <c r="L467" s="4"/>
      <c r="M467" s="4"/>
      <c r="N467" s="4"/>
      <c r="O467" s="4"/>
      <c r="P467" s="4"/>
      <c r="Q467" s="4"/>
      <c r="R467" s="4"/>
      <c r="S467" s="4"/>
      <c r="T467" s="4"/>
      <c r="U467" s="4"/>
      <c r="V467" s="4"/>
      <c r="W467" s="4"/>
      <c r="X467" s="4"/>
      <c r="Y467" s="4"/>
      <c r="Z467" s="4"/>
      <c r="AA467" s="4"/>
    </row>
    <row r="468">
      <c r="A468" s="179"/>
      <c r="B468" s="180"/>
      <c r="C468" s="181"/>
      <c r="D468" s="9"/>
      <c r="E468" s="180"/>
      <c r="F468" s="20"/>
      <c r="G468" s="9"/>
      <c r="H468" s="9"/>
      <c r="I468" s="4"/>
      <c r="J468" s="4"/>
      <c r="K468" s="4"/>
      <c r="L468" s="4"/>
      <c r="M468" s="4"/>
      <c r="N468" s="4"/>
      <c r="O468" s="4"/>
      <c r="P468" s="4"/>
      <c r="Q468" s="4"/>
      <c r="R468" s="4"/>
      <c r="S468" s="4"/>
      <c r="T468" s="4"/>
      <c r="U468" s="4"/>
      <c r="V468" s="4"/>
      <c r="W468" s="4"/>
      <c r="X468" s="4"/>
      <c r="Y468" s="4"/>
      <c r="Z468" s="4"/>
      <c r="AA468" s="4"/>
    </row>
    <row r="469">
      <c r="A469" s="179"/>
      <c r="B469" s="180"/>
      <c r="C469" s="181"/>
      <c r="D469" s="9"/>
      <c r="E469" s="180"/>
      <c r="F469" s="20"/>
      <c r="G469" s="9"/>
      <c r="H469" s="9"/>
      <c r="I469" s="4"/>
      <c r="J469" s="4"/>
      <c r="K469" s="4"/>
      <c r="L469" s="4"/>
      <c r="M469" s="4"/>
      <c r="N469" s="4"/>
      <c r="O469" s="4"/>
      <c r="P469" s="4"/>
      <c r="Q469" s="4"/>
      <c r="R469" s="4"/>
      <c r="S469" s="4"/>
      <c r="T469" s="4"/>
      <c r="U469" s="4"/>
      <c r="V469" s="4"/>
      <c r="W469" s="4"/>
      <c r="X469" s="4"/>
      <c r="Y469" s="4"/>
      <c r="Z469" s="4"/>
      <c r="AA469" s="4"/>
    </row>
    <row r="470">
      <c r="A470" s="179"/>
      <c r="B470" s="180"/>
      <c r="C470" s="181"/>
      <c r="D470" s="9"/>
      <c r="E470" s="180"/>
      <c r="F470" s="20"/>
      <c r="G470" s="9"/>
      <c r="H470" s="9"/>
      <c r="I470" s="4"/>
      <c r="J470" s="4"/>
      <c r="K470" s="4"/>
      <c r="L470" s="4"/>
      <c r="M470" s="4"/>
      <c r="N470" s="4"/>
      <c r="O470" s="4"/>
      <c r="P470" s="4"/>
      <c r="Q470" s="4"/>
      <c r="R470" s="4"/>
      <c r="S470" s="4"/>
      <c r="T470" s="4"/>
      <c r="U470" s="4"/>
      <c r="V470" s="4"/>
      <c r="W470" s="4"/>
      <c r="X470" s="4"/>
      <c r="Y470" s="4"/>
      <c r="Z470" s="4"/>
      <c r="AA470" s="4"/>
    </row>
    <row r="471">
      <c r="A471" s="179"/>
      <c r="B471" s="180"/>
      <c r="C471" s="181"/>
      <c r="D471" s="9"/>
      <c r="E471" s="180"/>
      <c r="F471" s="20"/>
      <c r="G471" s="9"/>
      <c r="H471" s="9"/>
      <c r="I471" s="4"/>
      <c r="J471" s="4"/>
      <c r="K471" s="4"/>
      <c r="L471" s="4"/>
      <c r="M471" s="4"/>
      <c r="N471" s="4"/>
      <c r="O471" s="4"/>
      <c r="P471" s="4"/>
      <c r="Q471" s="4"/>
      <c r="R471" s="4"/>
      <c r="S471" s="4"/>
      <c r="T471" s="4"/>
      <c r="U471" s="4"/>
      <c r="V471" s="4"/>
      <c r="W471" s="4"/>
      <c r="X471" s="4"/>
      <c r="Y471" s="4"/>
      <c r="Z471" s="4"/>
      <c r="AA471" s="4"/>
    </row>
    <row r="472">
      <c r="A472" s="179"/>
      <c r="B472" s="180"/>
      <c r="C472" s="181"/>
      <c r="D472" s="9"/>
      <c r="E472" s="180"/>
      <c r="F472" s="20"/>
      <c r="G472" s="9"/>
      <c r="H472" s="9"/>
      <c r="I472" s="4"/>
      <c r="J472" s="4"/>
      <c r="K472" s="4"/>
      <c r="L472" s="4"/>
      <c r="M472" s="4"/>
      <c r="N472" s="4"/>
      <c r="O472" s="4"/>
      <c r="P472" s="4"/>
      <c r="Q472" s="4"/>
      <c r="R472" s="4"/>
      <c r="S472" s="4"/>
      <c r="T472" s="4"/>
      <c r="U472" s="4"/>
      <c r="V472" s="4"/>
      <c r="W472" s="4"/>
      <c r="X472" s="4"/>
      <c r="Y472" s="4"/>
      <c r="Z472" s="4"/>
      <c r="AA472" s="4"/>
    </row>
    <row r="473">
      <c r="A473" s="179"/>
      <c r="B473" s="180"/>
      <c r="C473" s="181"/>
      <c r="D473" s="9"/>
      <c r="E473" s="180"/>
      <c r="F473" s="20"/>
      <c r="G473" s="9"/>
      <c r="H473" s="9"/>
      <c r="I473" s="4"/>
      <c r="J473" s="4"/>
      <c r="K473" s="4"/>
      <c r="L473" s="4"/>
      <c r="M473" s="4"/>
      <c r="N473" s="4"/>
      <c r="O473" s="4"/>
      <c r="P473" s="4"/>
      <c r="Q473" s="4"/>
      <c r="R473" s="4"/>
      <c r="S473" s="4"/>
      <c r="T473" s="4"/>
      <c r="U473" s="4"/>
      <c r="V473" s="4"/>
      <c r="W473" s="4"/>
      <c r="X473" s="4"/>
      <c r="Y473" s="4"/>
      <c r="Z473" s="4"/>
      <c r="AA473" s="4"/>
    </row>
    <row r="474">
      <c r="A474" s="179"/>
      <c r="B474" s="180"/>
      <c r="C474" s="181"/>
      <c r="D474" s="9"/>
      <c r="E474" s="180"/>
      <c r="F474" s="20"/>
      <c r="G474" s="9"/>
      <c r="H474" s="9"/>
      <c r="I474" s="4"/>
      <c r="J474" s="4"/>
      <c r="K474" s="4"/>
      <c r="L474" s="4"/>
      <c r="M474" s="4"/>
      <c r="N474" s="4"/>
      <c r="O474" s="4"/>
      <c r="P474" s="4"/>
      <c r="Q474" s="4"/>
      <c r="R474" s="4"/>
      <c r="S474" s="4"/>
      <c r="T474" s="4"/>
      <c r="U474" s="4"/>
      <c r="V474" s="4"/>
      <c r="W474" s="4"/>
      <c r="X474" s="4"/>
      <c r="Y474" s="4"/>
      <c r="Z474" s="4"/>
      <c r="AA474" s="4"/>
    </row>
    <row r="475">
      <c r="A475" s="179"/>
      <c r="B475" s="180"/>
      <c r="C475" s="181"/>
      <c r="D475" s="9"/>
      <c r="E475" s="180"/>
      <c r="F475" s="20"/>
      <c r="G475" s="9"/>
      <c r="H475" s="9"/>
      <c r="I475" s="4"/>
      <c r="J475" s="4"/>
      <c r="K475" s="4"/>
      <c r="L475" s="4"/>
      <c r="M475" s="4"/>
      <c r="N475" s="4"/>
      <c r="O475" s="4"/>
      <c r="P475" s="4"/>
      <c r="Q475" s="4"/>
      <c r="R475" s="4"/>
      <c r="S475" s="4"/>
      <c r="T475" s="4"/>
      <c r="U475" s="4"/>
      <c r="V475" s="4"/>
      <c r="W475" s="4"/>
      <c r="X475" s="4"/>
      <c r="Y475" s="4"/>
      <c r="Z475" s="4"/>
      <c r="AA475" s="4"/>
    </row>
    <row r="476">
      <c r="A476" s="179"/>
      <c r="B476" s="180"/>
      <c r="C476" s="181"/>
      <c r="D476" s="9"/>
      <c r="E476" s="180"/>
      <c r="F476" s="20"/>
      <c r="G476" s="9"/>
      <c r="H476" s="9"/>
      <c r="I476" s="4"/>
      <c r="J476" s="4"/>
      <c r="K476" s="4"/>
      <c r="L476" s="4"/>
      <c r="M476" s="4"/>
      <c r="N476" s="4"/>
      <c r="O476" s="4"/>
      <c r="P476" s="4"/>
      <c r="Q476" s="4"/>
      <c r="R476" s="4"/>
      <c r="S476" s="4"/>
      <c r="T476" s="4"/>
      <c r="U476" s="4"/>
      <c r="V476" s="4"/>
      <c r="W476" s="4"/>
      <c r="X476" s="4"/>
      <c r="Y476" s="4"/>
      <c r="Z476" s="4"/>
      <c r="AA476" s="4"/>
    </row>
    <row r="477">
      <c r="A477" s="179"/>
      <c r="B477" s="180"/>
      <c r="C477" s="181"/>
      <c r="D477" s="9"/>
      <c r="E477" s="180"/>
      <c r="F477" s="20"/>
      <c r="G477" s="9"/>
      <c r="H477" s="9"/>
      <c r="I477" s="4"/>
      <c r="J477" s="4"/>
      <c r="K477" s="4"/>
      <c r="L477" s="4"/>
      <c r="M477" s="4"/>
      <c r="N477" s="4"/>
      <c r="O477" s="4"/>
      <c r="P477" s="4"/>
      <c r="Q477" s="4"/>
      <c r="R477" s="4"/>
      <c r="S477" s="4"/>
      <c r="T477" s="4"/>
      <c r="U477" s="4"/>
      <c r="V477" s="4"/>
      <c r="W477" s="4"/>
      <c r="X477" s="4"/>
      <c r="Y477" s="4"/>
      <c r="Z477" s="4"/>
      <c r="AA477" s="4"/>
    </row>
    <row r="478">
      <c r="A478" s="179"/>
      <c r="B478" s="180"/>
      <c r="C478" s="181"/>
      <c r="D478" s="9"/>
      <c r="E478" s="180"/>
      <c r="F478" s="20"/>
      <c r="G478" s="9"/>
      <c r="H478" s="9"/>
      <c r="I478" s="4"/>
      <c r="J478" s="4"/>
      <c r="K478" s="4"/>
      <c r="L478" s="4"/>
      <c r="M478" s="4"/>
      <c r="N478" s="4"/>
      <c r="O478" s="4"/>
      <c r="P478" s="4"/>
      <c r="Q478" s="4"/>
      <c r="R478" s="4"/>
      <c r="S478" s="4"/>
      <c r="T478" s="4"/>
      <c r="U478" s="4"/>
      <c r="V478" s="4"/>
      <c r="W478" s="4"/>
      <c r="X478" s="4"/>
      <c r="Y478" s="4"/>
      <c r="Z478" s="4"/>
      <c r="AA478" s="4"/>
    </row>
    <row r="479">
      <c r="A479" s="179"/>
      <c r="B479" s="180"/>
      <c r="C479" s="181"/>
      <c r="D479" s="9"/>
      <c r="E479" s="180"/>
      <c r="F479" s="20"/>
      <c r="G479" s="9"/>
      <c r="H479" s="9"/>
      <c r="I479" s="4"/>
      <c r="J479" s="4"/>
      <c r="K479" s="4"/>
      <c r="L479" s="4"/>
      <c r="M479" s="4"/>
      <c r="N479" s="4"/>
      <c r="O479" s="4"/>
      <c r="P479" s="4"/>
      <c r="Q479" s="4"/>
      <c r="R479" s="4"/>
      <c r="S479" s="4"/>
      <c r="T479" s="4"/>
      <c r="U479" s="4"/>
      <c r="V479" s="4"/>
      <c r="W479" s="4"/>
      <c r="X479" s="4"/>
      <c r="Y479" s="4"/>
      <c r="Z479" s="4"/>
      <c r="AA479" s="4"/>
    </row>
    <row r="480">
      <c r="A480" s="179"/>
      <c r="B480" s="180"/>
      <c r="C480" s="181"/>
      <c r="D480" s="9"/>
      <c r="E480" s="180"/>
      <c r="F480" s="20"/>
      <c r="G480" s="9"/>
      <c r="H480" s="9"/>
      <c r="I480" s="4"/>
      <c r="J480" s="4"/>
      <c r="K480" s="4"/>
      <c r="L480" s="4"/>
      <c r="M480" s="4"/>
      <c r="N480" s="4"/>
      <c r="O480" s="4"/>
      <c r="P480" s="4"/>
      <c r="Q480" s="4"/>
      <c r="R480" s="4"/>
      <c r="S480" s="4"/>
      <c r="T480" s="4"/>
      <c r="U480" s="4"/>
      <c r="V480" s="4"/>
      <c r="W480" s="4"/>
      <c r="X480" s="4"/>
      <c r="Y480" s="4"/>
      <c r="Z480" s="4"/>
      <c r="AA480" s="4"/>
    </row>
    <row r="481">
      <c r="A481" s="179"/>
      <c r="B481" s="180"/>
      <c r="C481" s="181"/>
      <c r="D481" s="9"/>
      <c r="E481" s="180"/>
      <c r="F481" s="20"/>
      <c r="G481" s="9"/>
      <c r="H481" s="9"/>
      <c r="I481" s="4"/>
      <c r="J481" s="4"/>
      <c r="K481" s="4"/>
      <c r="L481" s="4"/>
      <c r="M481" s="4"/>
      <c r="N481" s="4"/>
      <c r="O481" s="4"/>
      <c r="P481" s="4"/>
      <c r="Q481" s="4"/>
      <c r="R481" s="4"/>
      <c r="S481" s="4"/>
      <c r="T481" s="4"/>
      <c r="U481" s="4"/>
      <c r="V481" s="4"/>
      <c r="W481" s="4"/>
      <c r="X481" s="4"/>
      <c r="Y481" s="4"/>
      <c r="Z481" s="4"/>
      <c r="AA481" s="4"/>
    </row>
    <row r="482">
      <c r="A482" s="179"/>
      <c r="B482" s="180"/>
      <c r="C482" s="181"/>
      <c r="D482" s="9"/>
      <c r="E482" s="180"/>
      <c r="F482" s="20"/>
      <c r="G482" s="9"/>
      <c r="H482" s="9"/>
      <c r="I482" s="4"/>
      <c r="J482" s="4"/>
      <c r="K482" s="4"/>
      <c r="L482" s="4"/>
      <c r="M482" s="4"/>
      <c r="N482" s="4"/>
      <c r="O482" s="4"/>
      <c r="P482" s="4"/>
      <c r="Q482" s="4"/>
      <c r="R482" s="4"/>
      <c r="S482" s="4"/>
      <c r="T482" s="4"/>
      <c r="U482" s="4"/>
      <c r="V482" s="4"/>
      <c r="W482" s="4"/>
      <c r="X482" s="4"/>
      <c r="Y482" s="4"/>
      <c r="Z482" s="4"/>
      <c r="AA482" s="4"/>
    </row>
    <row r="483">
      <c r="A483" s="179"/>
      <c r="B483" s="180"/>
      <c r="C483" s="181"/>
      <c r="D483" s="9"/>
      <c r="E483" s="180"/>
      <c r="F483" s="20"/>
      <c r="G483" s="9"/>
      <c r="H483" s="9"/>
      <c r="I483" s="4"/>
      <c r="J483" s="4"/>
      <c r="K483" s="4"/>
      <c r="L483" s="4"/>
      <c r="M483" s="4"/>
      <c r="N483" s="4"/>
      <c r="O483" s="4"/>
      <c r="P483" s="4"/>
      <c r="Q483" s="4"/>
      <c r="R483" s="4"/>
      <c r="S483" s="4"/>
      <c r="T483" s="4"/>
      <c r="U483" s="4"/>
      <c r="V483" s="4"/>
      <c r="W483" s="4"/>
      <c r="X483" s="4"/>
      <c r="Y483" s="4"/>
      <c r="Z483" s="4"/>
      <c r="AA483" s="4"/>
    </row>
    <row r="484">
      <c r="A484" s="179"/>
      <c r="B484" s="180"/>
      <c r="C484" s="181"/>
      <c r="D484" s="9"/>
      <c r="E484" s="180"/>
      <c r="F484" s="20"/>
      <c r="G484" s="9"/>
      <c r="H484" s="9"/>
      <c r="I484" s="4"/>
      <c r="J484" s="4"/>
      <c r="K484" s="4"/>
      <c r="L484" s="4"/>
      <c r="M484" s="4"/>
      <c r="N484" s="4"/>
      <c r="O484" s="4"/>
      <c r="P484" s="4"/>
      <c r="Q484" s="4"/>
      <c r="R484" s="4"/>
      <c r="S484" s="4"/>
      <c r="T484" s="4"/>
      <c r="U484" s="4"/>
      <c r="V484" s="4"/>
      <c r="W484" s="4"/>
      <c r="X484" s="4"/>
      <c r="Y484" s="4"/>
      <c r="Z484" s="4"/>
      <c r="AA484" s="4"/>
    </row>
    <row r="485">
      <c r="A485" s="179"/>
      <c r="B485" s="180"/>
      <c r="C485" s="181"/>
      <c r="D485" s="9"/>
      <c r="E485" s="180"/>
      <c r="F485" s="20"/>
      <c r="G485" s="9"/>
      <c r="H485" s="9"/>
      <c r="I485" s="4"/>
      <c r="J485" s="4"/>
      <c r="K485" s="4"/>
      <c r="L485" s="4"/>
      <c r="M485" s="4"/>
      <c r="N485" s="4"/>
      <c r="O485" s="4"/>
      <c r="P485" s="4"/>
      <c r="Q485" s="4"/>
      <c r="R485" s="4"/>
      <c r="S485" s="4"/>
      <c r="T485" s="4"/>
      <c r="U485" s="4"/>
      <c r="V485" s="4"/>
      <c r="W485" s="4"/>
      <c r="X485" s="4"/>
      <c r="Y485" s="4"/>
      <c r="Z485" s="4"/>
      <c r="AA485" s="4"/>
    </row>
    <row r="486">
      <c r="A486" s="179"/>
      <c r="B486" s="180"/>
      <c r="C486" s="181"/>
      <c r="D486" s="9"/>
      <c r="E486" s="180"/>
      <c r="F486" s="20"/>
      <c r="G486" s="9"/>
      <c r="H486" s="9"/>
      <c r="I486" s="4"/>
      <c r="J486" s="4"/>
      <c r="K486" s="4"/>
      <c r="L486" s="4"/>
      <c r="M486" s="4"/>
      <c r="N486" s="4"/>
      <c r="O486" s="4"/>
      <c r="P486" s="4"/>
      <c r="Q486" s="4"/>
      <c r="R486" s="4"/>
      <c r="S486" s="4"/>
      <c r="T486" s="4"/>
      <c r="U486" s="4"/>
      <c r="V486" s="4"/>
      <c r="W486" s="4"/>
      <c r="X486" s="4"/>
      <c r="Y486" s="4"/>
      <c r="Z486" s="4"/>
      <c r="AA486" s="4"/>
    </row>
    <row r="487">
      <c r="A487" s="179"/>
      <c r="B487" s="180"/>
      <c r="C487" s="181"/>
      <c r="D487" s="9"/>
      <c r="E487" s="180"/>
      <c r="F487" s="20"/>
      <c r="G487" s="9"/>
      <c r="H487" s="9"/>
      <c r="I487" s="4"/>
      <c r="J487" s="4"/>
      <c r="K487" s="4"/>
      <c r="L487" s="4"/>
      <c r="M487" s="4"/>
      <c r="N487" s="4"/>
      <c r="O487" s="4"/>
      <c r="P487" s="4"/>
      <c r="Q487" s="4"/>
      <c r="R487" s="4"/>
      <c r="S487" s="4"/>
      <c r="T487" s="4"/>
      <c r="U487" s="4"/>
      <c r="V487" s="4"/>
      <c r="W487" s="4"/>
      <c r="X487" s="4"/>
      <c r="Y487" s="4"/>
      <c r="Z487" s="4"/>
      <c r="AA487" s="4"/>
    </row>
    <row r="488">
      <c r="A488" s="179"/>
      <c r="B488" s="180"/>
      <c r="C488" s="181"/>
      <c r="D488" s="9"/>
      <c r="E488" s="180"/>
      <c r="F488" s="20"/>
      <c r="G488" s="9"/>
      <c r="H488" s="9"/>
      <c r="I488" s="4"/>
      <c r="J488" s="4"/>
      <c r="K488" s="4"/>
      <c r="L488" s="4"/>
      <c r="M488" s="4"/>
      <c r="N488" s="4"/>
      <c r="O488" s="4"/>
      <c r="P488" s="4"/>
      <c r="Q488" s="4"/>
      <c r="R488" s="4"/>
      <c r="S488" s="4"/>
      <c r="T488" s="4"/>
      <c r="U488" s="4"/>
      <c r="V488" s="4"/>
      <c r="W488" s="4"/>
      <c r="X488" s="4"/>
      <c r="Y488" s="4"/>
      <c r="Z488" s="4"/>
      <c r="AA488" s="4"/>
    </row>
    <row r="489">
      <c r="A489" s="179"/>
      <c r="B489" s="180"/>
      <c r="C489" s="181"/>
      <c r="D489" s="9"/>
      <c r="E489" s="180"/>
      <c r="F489" s="20"/>
      <c r="G489" s="9"/>
      <c r="H489" s="9"/>
      <c r="I489" s="4"/>
      <c r="J489" s="4"/>
      <c r="K489" s="4"/>
      <c r="L489" s="4"/>
      <c r="M489" s="4"/>
      <c r="N489" s="4"/>
      <c r="O489" s="4"/>
      <c r="P489" s="4"/>
      <c r="Q489" s="4"/>
      <c r="R489" s="4"/>
      <c r="S489" s="4"/>
      <c r="T489" s="4"/>
      <c r="U489" s="4"/>
      <c r="V489" s="4"/>
      <c r="W489" s="4"/>
      <c r="X489" s="4"/>
      <c r="Y489" s="4"/>
      <c r="Z489" s="4"/>
      <c r="AA489" s="4"/>
    </row>
    <row r="490">
      <c r="A490" s="179"/>
      <c r="B490" s="180"/>
      <c r="C490" s="181"/>
      <c r="D490" s="9"/>
      <c r="E490" s="180"/>
      <c r="F490" s="20"/>
      <c r="G490" s="9"/>
      <c r="H490" s="9"/>
      <c r="I490" s="4"/>
      <c r="J490" s="4"/>
      <c r="K490" s="4"/>
      <c r="L490" s="4"/>
      <c r="M490" s="4"/>
      <c r="N490" s="4"/>
      <c r="O490" s="4"/>
      <c r="P490" s="4"/>
      <c r="Q490" s="4"/>
      <c r="R490" s="4"/>
      <c r="S490" s="4"/>
      <c r="T490" s="4"/>
      <c r="U490" s="4"/>
      <c r="V490" s="4"/>
      <c r="W490" s="4"/>
      <c r="X490" s="4"/>
      <c r="Y490" s="4"/>
      <c r="Z490" s="4"/>
      <c r="AA490" s="4"/>
    </row>
    <row r="491">
      <c r="A491" s="179"/>
      <c r="B491" s="180"/>
      <c r="C491" s="181"/>
      <c r="D491" s="9"/>
      <c r="E491" s="180"/>
      <c r="F491" s="20"/>
      <c r="G491" s="9"/>
      <c r="H491" s="9"/>
      <c r="I491" s="4"/>
      <c r="J491" s="4"/>
      <c r="K491" s="4"/>
      <c r="L491" s="4"/>
      <c r="M491" s="4"/>
      <c r="N491" s="4"/>
      <c r="O491" s="4"/>
      <c r="P491" s="4"/>
      <c r="Q491" s="4"/>
      <c r="R491" s="4"/>
      <c r="S491" s="4"/>
      <c r="T491" s="4"/>
      <c r="U491" s="4"/>
      <c r="V491" s="4"/>
      <c r="W491" s="4"/>
      <c r="X491" s="4"/>
      <c r="Y491" s="4"/>
      <c r="Z491" s="4"/>
      <c r="AA491" s="4"/>
    </row>
    <row r="492">
      <c r="A492" s="179"/>
      <c r="B492" s="180"/>
      <c r="C492" s="181"/>
      <c r="D492" s="9"/>
      <c r="E492" s="180"/>
      <c r="F492" s="20"/>
      <c r="G492" s="9"/>
      <c r="H492" s="9"/>
      <c r="I492" s="4"/>
      <c r="J492" s="4"/>
      <c r="K492" s="4"/>
      <c r="L492" s="4"/>
      <c r="M492" s="4"/>
      <c r="N492" s="4"/>
      <c r="O492" s="4"/>
      <c r="P492" s="4"/>
      <c r="Q492" s="4"/>
      <c r="R492" s="4"/>
      <c r="S492" s="4"/>
      <c r="T492" s="4"/>
      <c r="U492" s="4"/>
      <c r="V492" s="4"/>
      <c r="W492" s="4"/>
      <c r="X492" s="4"/>
      <c r="Y492" s="4"/>
      <c r="Z492" s="4"/>
      <c r="AA492" s="4"/>
    </row>
    <row r="493">
      <c r="A493" s="179"/>
      <c r="B493" s="180"/>
      <c r="C493" s="181"/>
      <c r="D493" s="9"/>
      <c r="E493" s="180"/>
      <c r="F493" s="20"/>
      <c r="G493" s="9"/>
      <c r="H493" s="9"/>
      <c r="I493" s="4"/>
      <c r="J493" s="4"/>
      <c r="K493" s="4"/>
      <c r="L493" s="4"/>
      <c r="M493" s="4"/>
      <c r="N493" s="4"/>
      <c r="O493" s="4"/>
      <c r="P493" s="4"/>
      <c r="Q493" s="4"/>
      <c r="R493" s="4"/>
      <c r="S493" s="4"/>
      <c r="T493" s="4"/>
      <c r="U493" s="4"/>
      <c r="V493" s="4"/>
      <c r="W493" s="4"/>
      <c r="X493" s="4"/>
      <c r="Y493" s="4"/>
      <c r="Z493" s="4"/>
      <c r="AA493" s="4"/>
    </row>
    <row r="494">
      <c r="A494" s="179"/>
      <c r="B494" s="180"/>
      <c r="C494" s="181"/>
      <c r="D494" s="9"/>
      <c r="E494" s="180"/>
      <c r="F494" s="20"/>
      <c r="G494" s="9"/>
      <c r="H494" s="9"/>
      <c r="I494" s="4"/>
      <c r="J494" s="4"/>
      <c r="K494" s="4"/>
      <c r="L494" s="4"/>
      <c r="M494" s="4"/>
      <c r="N494" s="4"/>
      <c r="O494" s="4"/>
      <c r="P494" s="4"/>
      <c r="Q494" s="4"/>
      <c r="R494" s="4"/>
      <c r="S494" s="4"/>
      <c r="T494" s="4"/>
      <c r="U494" s="4"/>
      <c r="V494" s="4"/>
      <c r="W494" s="4"/>
      <c r="X494" s="4"/>
      <c r="Y494" s="4"/>
      <c r="Z494" s="4"/>
      <c r="AA494" s="4"/>
    </row>
    <row r="495">
      <c r="A495" s="179"/>
      <c r="B495" s="180"/>
      <c r="C495" s="181"/>
      <c r="D495" s="9"/>
      <c r="E495" s="180"/>
      <c r="F495" s="20"/>
      <c r="G495" s="9"/>
      <c r="H495" s="9"/>
      <c r="I495" s="4"/>
      <c r="J495" s="4"/>
      <c r="K495" s="4"/>
      <c r="L495" s="4"/>
      <c r="M495" s="4"/>
      <c r="N495" s="4"/>
      <c r="O495" s="4"/>
      <c r="P495" s="4"/>
      <c r="Q495" s="4"/>
      <c r="R495" s="4"/>
      <c r="S495" s="4"/>
      <c r="T495" s="4"/>
      <c r="U495" s="4"/>
      <c r="V495" s="4"/>
      <c r="W495" s="4"/>
      <c r="X495" s="4"/>
      <c r="Y495" s="4"/>
      <c r="Z495" s="4"/>
      <c r="AA495" s="4"/>
    </row>
    <row r="496">
      <c r="A496" s="179"/>
      <c r="B496" s="180"/>
      <c r="C496" s="181"/>
      <c r="D496" s="9"/>
      <c r="E496" s="180"/>
      <c r="F496" s="20"/>
      <c r="G496" s="9"/>
      <c r="H496" s="9"/>
      <c r="I496" s="4"/>
      <c r="J496" s="4"/>
      <c r="K496" s="4"/>
      <c r="L496" s="4"/>
      <c r="M496" s="4"/>
      <c r="N496" s="4"/>
      <c r="O496" s="4"/>
      <c r="P496" s="4"/>
      <c r="Q496" s="4"/>
      <c r="R496" s="4"/>
      <c r="S496" s="4"/>
      <c r="T496" s="4"/>
      <c r="U496" s="4"/>
      <c r="V496" s="4"/>
      <c r="W496" s="4"/>
      <c r="X496" s="4"/>
      <c r="Y496" s="4"/>
      <c r="Z496" s="4"/>
      <c r="AA496" s="4"/>
    </row>
    <row r="497">
      <c r="A497" s="179"/>
      <c r="B497" s="180"/>
      <c r="C497" s="181"/>
      <c r="D497" s="9"/>
      <c r="E497" s="180"/>
      <c r="F497" s="20"/>
      <c r="G497" s="9"/>
      <c r="H497" s="9"/>
      <c r="I497" s="4"/>
      <c r="J497" s="4"/>
      <c r="K497" s="4"/>
      <c r="L497" s="4"/>
      <c r="M497" s="4"/>
      <c r="N497" s="4"/>
      <c r="O497" s="4"/>
      <c r="P497" s="4"/>
      <c r="Q497" s="4"/>
      <c r="R497" s="4"/>
      <c r="S497" s="4"/>
      <c r="T497" s="4"/>
      <c r="U497" s="4"/>
      <c r="V497" s="4"/>
      <c r="W497" s="4"/>
      <c r="X497" s="4"/>
      <c r="Y497" s="4"/>
      <c r="Z497" s="4"/>
      <c r="AA497" s="4"/>
    </row>
    <row r="498">
      <c r="A498" s="179"/>
      <c r="B498" s="180"/>
      <c r="C498" s="181"/>
      <c r="D498" s="9"/>
      <c r="E498" s="180"/>
      <c r="F498" s="20"/>
      <c r="G498" s="9"/>
      <c r="H498" s="9"/>
      <c r="I498" s="4"/>
      <c r="J498" s="4"/>
      <c r="K498" s="4"/>
      <c r="L498" s="4"/>
      <c r="M498" s="4"/>
      <c r="N498" s="4"/>
      <c r="O498" s="4"/>
      <c r="P498" s="4"/>
      <c r="Q498" s="4"/>
      <c r="R498" s="4"/>
      <c r="S498" s="4"/>
      <c r="T498" s="4"/>
      <c r="U498" s="4"/>
      <c r="V498" s="4"/>
      <c r="W498" s="4"/>
      <c r="X498" s="4"/>
      <c r="Y498" s="4"/>
      <c r="Z498" s="4"/>
      <c r="AA498" s="4"/>
    </row>
    <row r="499">
      <c r="A499" s="179"/>
      <c r="B499" s="180"/>
      <c r="C499" s="181"/>
      <c r="D499" s="9"/>
      <c r="E499" s="180"/>
      <c r="F499" s="20"/>
      <c r="G499" s="9"/>
      <c r="H499" s="9"/>
      <c r="I499" s="4"/>
      <c r="J499" s="4"/>
      <c r="K499" s="4"/>
      <c r="L499" s="4"/>
      <c r="M499" s="4"/>
      <c r="N499" s="4"/>
      <c r="O499" s="4"/>
      <c r="P499" s="4"/>
      <c r="Q499" s="4"/>
      <c r="R499" s="4"/>
      <c r="S499" s="4"/>
      <c r="T499" s="4"/>
      <c r="U499" s="4"/>
      <c r="V499" s="4"/>
      <c r="W499" s="4"/>
      <c r="X499" s="4"/>
      <c r="Y499" s="4"/>
      <c r="Z499" s="4"/>
      <c r="AA499" s="4"/>
    </row>
    <row r="500">
      <c r="A500" s="179"/>
      <c r="B500" s="180"/>
      <c r="C500" s="181"/>
      <c r="D500" s="9"/>
      <c r="E500" s="180"/>
      <c r="F500" s="20"/>
      <c r="G500" s="9"/>
      <c r="H500" s="9"/>
      <c r="I500" s="4"/>
      <c r="J500" s="4"/>
      <c r="K500" s="4"/>
      <c r="L500" s="4"/>
      <c r="M500" s="4"/>
      <c r="N500" s="4"/>
      <c r="O500" s="4"/>
      <c r="P500" s="4"/>
      <c r="Q500" s="4"/>
      <c r="R500" s="4"/>
      <c r="S500" s="4"/>
      <c r="T500" s="4"/>
      <c r="U500" s="4"/>
      <c r="V500" s="4"/>
      <c r="W500" s="4"/>
      <c r="X500" s="4"/>
      <c r="Y500" s="4"/>
      <c r="Z500" s="4"/>
      <c r="AA500" s="4"/>
    </row>
    <row r="501">
      <c r="A501" s="179"/>
      <c r="B501" s="180"/>
      <c r="C501" s="181"/>
      <c r="D501" s="9"/>
      <c r="E501" s="180"/>
      <c r="F501" s="20"/>
      <c r="G501" s="9"/>
      <c r="H501" s="9"/>
      <c r="I501" s="4"/>
      <c r="J501" s="4"/>
      <c r="K501" s="4"/>
      <c r="L501" s="4"/>
      <c r="M501" s="4"/>
      <c r="N501" s="4"/>
      <c r="O501" s="4"/>
      <c r="P501" s="4"/>
      <c r="Q501" s="4"/>
      <c r="R501" s="4"/>
      <c r="S501" s="4"/>
      <c r="T501" s="4"/>
      <c r="U501" s="4"/>
      <c r="V501" s="4"/>
      <c r="W501" s="4"/>
      <c r="X501" s="4"/>
      <c r="Y501" s="4"/>
      <c r="Z501" s="4"/>
      <c r="AA501" s="4"/>
    </row>
    <row r="502">
      <c r="A502" s="179"/>
      <c r="B502" s="180"/>
      <c r="C502" s="181"/>
      <c r="D502" s="9"/>
      <c r="E502" s="180"/>
      <c r="F502" s="20"/>
      <c r="G502" s="9"/>
      <c r="H502" s="9"/>
      <c r="I502" s="4"/>
      <c r="J502" s="4"/>
      <c r="K502" s="4"/>
      <c r="L502" s="4"/>
      <c r="M502" s="4"/>
      <c r="N502" s="4"/>
      <c r="O502" s="4"/>
      <c r="P502" s="4"/>
      <c r="Q502" s="4"/>
      <c r="R502" s="4"/>
      <c r="S502" s="4"/>
      <c r="T502" s="4"/>
      <c r="U502" s="4"/>
      <c r="V502" s="4"/>
      <c r="W502" s="4"/>
      <c r="X502" s="4"/>
      <c r="Y502" s="4"/>
      <c r="Z502" s="4"/>
      <c r="AA502" s="4"/>
    </row>
    <row r="503">
      <c r="A503" s="179"/>
      <c r="B503" s="180"/>
      <c r="C503" s="181"/>
      <c r="D503" s="9"/>
      <c r="E503" s="180"/>
      <c r="F503" s="20"/>
      <c r="G503" s="9"/>
      <c r="H503" s="9"/>
      <c r="I503" s="4"/>
      <c r="J503" s="4"/>
      <c r="K503" s="4"/>
      <c r="L503" s="4"/>
      <c r="M503" s="4"/>
      <c r="N503" s="4"/>
      <c r="O503" s="4"/>
      <c r="P503" s="4"/>
      <c r="Q503" s="4"/>
      <c r="R503" s="4"/>
      <c r="S503" s="4"/>
      <c r="T503" s="4"/>
      <c r="U503" s="4"/>
      <c r="V503" s="4"/>
      <c r="W503" s="4"/>
      <c r="X503" s="4"/>
      <c r="Y503" s="4"/>
      <c r="Z503" s="4"/>
      <c r="AA503" s="4"/>
    </row>
    <row r="504">
      <c r="A504" s="179"/>
      <c r="B504" s="180"/>
      <c r="C504" s="181"/>
      <c r="D504" s="9"/>
      <c r="E504" s="180"/>
      <c r="F504" s="20"/>
      <c r="G504" s="9"/>
      <c r="H504" s="9"/>
      <c r="I504" s="4"/>
      <c r="J504" s="4"/>
      <c r="K504" s="4"/>
      <c r="L504" s="4"/>
      <c r="M504" s="4"/>
      <c r="N504" s="4"/>
      <c r="O504" s="4"/>
      <c r="P504" s="4"/>
      <c r="Q504" s="4"/>
      <c r="R504" s="4"/>
      <c r="S504" s="4"/>
      <c r="T504" s="4"/>
      <c r="U504" s="4"/>
      <c r="V504" s="4"/>
      <c r="W504" s="4"/>
      <c r="X504" s="4"/>
      <c r="Y504" s="4"/>
      <c r="Z504" s="4"/>
      <c r="AA504" s="4"/>
    </row>
    <row r="505">
      <c r="A505" s="179"/>
      <c r="B505" s="180"/>
      <c r="C505" s="181"/>
      <c r="D505" s="9"/>
      <c r="E505" s="180"/>
      <c r="F505" s="20"/>
      <c r="G505" s="9"/>
      <c r="H505" s="9"/>
      <c r="I505" s="4"/>
      <c r="J505" s="4"/>
      <c r="K505" s="4"/>
      <c r="L505" s="4"/>
      <c r="M505" s="4"/>
      <c r="N505" s="4"/>
      <c r="O505" s="4"/>
      <c r="P505" s="4"/>
      <c r="Q505" s="4"/>
      <c r="R505" s="4"/>
      <c r="S505" s="4"/>
      <c r="T505" s="4"/>
      <c r="U505" s="4"/>
      <c r="V505" s="4"/>
      <c r="W505" s="4"/>
      <c r="X505" s="4"/>
      <c r="Y505" s="4"/>
      <c r="Z505" s="4"/>
      <c r="AA505" s="4"/>
    </row>
    <row r="506">
      <c r="A506" s="179"/>
      <c r="B506" s="180"/>
      <c r="C506" s="181"/>
      <c r="D506" s="9"/>
      <c r="E506" s="180"/>
      <c r="F506" s="20"/>
      <c r="G506" s="9"/>
      <c r="H506" s="9"/>
      <c r="I506" s="4"/>
      <c r="J506" s="4"/>
      <c r="K506" s="4"/>
      <c r="L506" s="4"/>
      <c r="M506" s="4"/>
      <c r="N506" s="4"/>
      <c r="O506" s="4"/>
      <c r="P506" s="4"/>
      <c r="Q506" s="4"/>
      <c r="R506" s="4"/>
      <c r="S506" s="4"/>
      <c r="T506" s="4"/>
      <c r="U506" s="4"/>
      <c r="V506" s="4"/>
      <c r="W506" s="4"/>
      <c r="X506" s="4"/>
      <c r="Y506" s="4"/>
      <c r="Z506" s="4"/>
      <c r="AA506" s="4"/>
    </row>
    <row r="507">
      <c r="A507" s="179"/>
      <c r="B507" s="180"/>
      <c r="C507" s="181"/>
      <c r="D507" s="9"/>
      <c r="E507" s="180"/>
      <c r="F507" s="20"/>
      <c r="G507" s="9"/>
      <c r="H507" s="9"/>
      <c r="I507" s="4"/>
      <c r="J507" s="4"/>
      <c r="K507" s="4"/>
      <c r="L507" s="4"/>
      <c r="M507" s="4"/>
      <c r="N507" s="4"/>
      <c r="O507" s="4"/>
      <c r="P507" s="4"/>
      <c r="Q507" s="4"/>
      <c r="R507" s="4"/>
      <c r="S507" s="4"/>
      <c r="T507" s="4"/>
      <c r="U507" s="4"/>
      <c r="V507" s="4"/>
      <c r="W507" s="4"/>
      <c r="X507" s="4"/>
      <c r="Y507" s="4"/>
      <c r="Z507" s="4"/>
      <c r="AA507" s="4"/>
    </row>
    <row r="508">
      <c r="A508" s="179"/>
      <c r="B508" s="180"/>
      <c r="C508" s="181"/>
      <c r="D508" s="9"/>
      <c r="E508" s="180"/>
      <c r="F508" s="20"/>
      <c r="G508" s="9"/>
      <c r="H508" s="9"/>
      <c r="I508" s="4"/>
      <c r="J508" s="4"/>
      <c r="K508" s="4"/>
      <c r="L508" s="4"/>
      <c r="M508" s="4"/>
      <c r="N508" s="4"/>
      <c r="O508" s="4"/>
      <c r="P508" s="4"/>
      <c r="Q508" s="4"/>
      <c r="R508" s="4"/>
      <c r="S508" s="4"/>
      <c r="T508" s="4"/>
      <c r="U508" s="4"/>
      <c r="V508" s="4"/>
      <c r="W508" s="4"/>
      <c r="X508" s="4"/>
      <c r="Y508" s="4"/>
      <c r="Z508" s="4"/>
      <c r="AA508" s="4"/>
    </row>
    <row r="509">
      <c r="A509" s="179"/>
      <c r="B509" s="180"/>
      <c r="C509" s="181"/>
      <c r="D509" s="9"/>
      <c r="E509" s="180"/>
      <c r="F509" s="20"/>
      <c r="G509" s="9"/>
      <c r="H509" s="9"/>
      <c r="I509" s="4"/>
      <c r="J509" s="4"/>
      <c r="K509" s="4"/>
      <c r="L509" s="4"/>
      <c r="M509" s="4"/>
      <c r="N509" s="4"/>
      <c r="O509" s="4"/>
      <c r="P509" s="4"/>
      <c r="Q509" s="4"/>
      <c r="R509" s="4"/>
      <c r="S509" s="4"/>
      <c r="T509" s="4"/>
      <c r="U509" s="4"/>
      <c r="V509" s="4"/>
      <c r="W509" s="4"/>
      <c r="X509" s="4"/>
      <c r="Y509" s="4"/>
      <c r="Z509" s="4"/>
      <c r="AA509" s="4"/>
    </row>
    <row r="510">
      <c r="A510" s="179"/>
      <c r="B510" s="180"/>
      <c r="C510" s="181"/>
      <c r="D510" s="9"/>
      <c r="E510" s="180"/>
      <c r="F510" s="20"/>
      <c r="G510" s="9"/>
      <c r="H510" s="9"/>
      <c r="I510" s="4"/>
      <c r="J510" s="4"/>
      <c r="K510" s="4"/>
      <c r="L510" s="4"/>
      <c r="M510" s="4"/>
      <c r="N510" s="4"/>
      <c r="O510" s="4"/>
      <c r="P510" s="4"/>
      <c r="Q510" s="4"/>
      <c r="R510" s="4"/>
      <c r="S510" s="4"/>
      <c r="T510" s="4"/>
      <c r="U510" s="4"/>
      <c r="V510" s="4"/>
      <c r="W510" s="4"/>
      <c r="X510" s="4"/>
      <c r="Y510" s="4"/>
      <c r="Z510" s="4"/>
      <c r="AA510" s="4"/>
    </row>
    <row r="511">
      <c r="A511" s="179"/>
      <c r="B511" s="180"/>
      <c r="C511" s="181"/>
      <c r="D511" s="9"/>
      <c r="E511" s="180"/>
      <c r="F511" s="20"/>
      <c r="G511" s="9"/>
      <c r="H511" s="9"/>
      <c r="I511" s="4"/>
      <c r="J511" s="4"/>
      <c r="K511" s="4"/>
      <c r="L511" s="4"/>
      <c r="M511" s="4"/>
      <c r="N511" s="4"/>
      <c r="O511" s="4"/>
      <c r="P511" s="4"/>
      <c r="Q511" s="4"/>
      <c r="R511" s="4"/>
      <c r="S511" s="4"/>
      <c r="T511" s="4"/>
      <c r="U511" s="4"/>
      <c r="V511" s="4"/>
      <c r="W511" s="4"/>
      <c r="X511" s="4"/>
      <c r="Y511" s="4"/>
      <c r="Z511" s="4"/>
      <c r="AA511" s="4"/>
    </row>
    <row r="512">
      <c r="A512" s="179"/>
      <c r="B512" s="180"/>
      <c r="C512" s="181"/>
      <c r="D512" s="9"/>
      <c r="E512" s="180"/>
      <c r="F512" s="20"/>
      <c r="G512" s="9"/>
      <c r="H512" s="9"/>
      <c r="I512" s="4"/>
      <c r="J512" s="4"/>
      <c r="K512" s="4"/>
      <c r="L512" s="4"/>
      <c r="M512" s="4"/>
      <c r="N512" s="4"/>
      <c r="O512" s="4"/>
      <c r="P512" s="4"/>
      <c r="Q512" s="4"/>
      <c r="R512" s="4"/>
      <c r="S512" s="4"/>
      <c r="T512" s="4"/>
      <c r="U512" s="4"/>
      <c r="V512" s="4"/>
      <c r="W512" s="4"/>
      <c r="X512" s="4"/>
      <c r="Y512" s="4"/>
      <c r="Z512" s="4"/>
      <c r="AA512" s="4"/>
    </row>
    <row r="513">
      <c r="A513" s="179"/>
      <c r="B513" s="180"/>
      <c r="C513" s="181"/>
      <c r="D513" s="9"/>
      <c r="E513" s="180"/>
      <c r="F513" s="20"/>
      <c r="G513" s="9"/>
      <c r="H513" s="9"/>
      <c r="I513" s="4"/>
      <c r="J513" s="4"/>
      <c r="K513" s="4"/>
      <c r="L513" s="4"/>
      <c r="M513" s="4"/>
      <c r="N513" s="4"/>
      <c r="O513" s="4"/>
      <c r="P513" s="4"/>
      <c r="Q513" s="4"/>
      <c r="R513" s="4"/>
      <c r="S513" s="4"/>
      <c r="T513" s="4"/>
      <c r="U513" s="4"/>
      <c r="V513" s="4"/>
      <c r="W513" s="4"/>
      <c r="X513" s="4"/>
      <c r="Y513" s="4"/>
      <c r="Z513" s="4"/>
      <c r="AA513" s="4"/>
    </row>
    <row r="514">
      <c r="A514" s="179"/>
      <c r="B514" s="180"/>
      <c r="C514" s="181"/>
      <c r="D514" s="9"/>
      <c r="E514" s="180"/>
      <c r="F514" s="20"/>
      <c r="G514" s="9"/>
      <c r="H514" s="9"/>
      <c r="I514" s="4"/>
      <c r="J514" s="4"/>
      <c r="K514" s="4"/>
      <c r="L514" s="4"/>
      <c r="M514" s="4"/>
      <c r="N514" s="4"/>
      <c r="O514" s="4"/>
      <c r="P514" s="4"/>
      <c r="Q514" s="4"/>
      <c r="R514" s="4"/>
      <c r="S514" s="4"/>
      <c r="T514" s="4"/>
      <c r="U514" s="4"/>
      <c r="V514" s="4"/>
      <c r="W514" s="4"/>
      <c r="X514" s="4"/>
      <c r="Y514" s="4"/>
      <c r="Z514" s="4"/>
      <c r="AA514" s="4"/>
    </row>
    <row r="515">
      <c r="A515" s="179"/>
      <c r="B515" s="180"/>
      <c r="C515" s="181"/>
      <c r="D515" s="9"/>
      <c r="E515" s="180"/>
      <c r="F515" s="20"/>
      <c r="G515" s="9"/>
      <c r="H515" s="9"/>
      <c r="I515" s="4"/>
      <c r="J515" s="4"/>
      <c r="K515" s="4"/>
      <c r="L515" s="4"/>
      <c r="M515" s="4"/>
      <c r="N515" s="4"/>
      <c r="O515" s="4"/>
      <c r="P515" s="4"/>
      <c r="Q515" s="4"/>
      <c r="R515" s="4"/>
      <c r="S515" s="4"/>
      <c r="T515" s="4"/>
      <c r="U515" s="4"/>
      <c r="V515" s="4"/>
      <c r="W515" s="4"/>
      <c r="X515" s="4"/>
      <c r="Y515" s="4"/>
      <c r="Z515" s="4"/>
      <c r="AA515" s="4"/>
    </row>
    <row r="516">
      <c r="A516" s="179"/>
      <c r="B516" s="180"/>
      <c r="C516" s="181"/>
      <c r="D516" s="9"/>
      <c r="E516" s="180"/>
      <c r="F516" s="20"/>
      <c r="G516" s="9"/>
      <c r="H516" s="9"/>
      <c r="I516" s="4"/>
      <c r="J516" s="4"/>
      <c r="K516" s="4"/>
      <c r="L516" s="4"/>
      <c r="M516" s="4"/>
      <c r="N516" s="4"/>
      <c r="O516" s="4"/>
      <c r="P516" s="4"/>
      <c r="Q516" s="4"/>
      <c r="R516" s="4"/>
      <c r="S516" s="4"/>
      <c r="T516" s="4"/>
      <c r="U516" s="4"/>
      <c r="V516" s="4"/>
      <c r="W516" s="4"/>
      <c r="X516" s="4"/>
      <c r="Y516" s="4"/>
      <c r="Z516" s="4"/>
      <c r="AA516" s="4"/>
    </row>
    <row r="517">
      <c r="A517" s="179"/>
      <c r="B517" s="180"/>
      <c r="C517" s="181"/>
      <c r="D517" s="9"/>
      <c r="E517" s="180"/>
      <c r="F517" s="20"/>
      <c r="G517" s="9"/>
      <c r="H517" s="9"/>
      <c r="I517" s="4"/>
      <c r="J517" s="4"/>
      <c r="K517" s="4"/>
      <c r="L517" s="4"/>
      <c r="M517" s="4"/>
      <c r="N517" s="4"/>
      <c r="O517" s="4"/>
      <c r="P517" s="4"/>
      <c r="Q517" s="4"/>
      <c r="R517" s="4"/>
      <c r="S517" s="4"/>
      <c r="T517" s="4"/>
      <c r="U517" s="4"/>
      <c r="V517" s="4"/>
      <c r="W517" s="4"/>
      <c r="X517" s="4"/>
      <c r="Y517" s="4"/>
      <c r="Z517" s="4"/>
      <c r="AA517" s="4"/>
    </row>
    <row r="518">
      <c r="A518" s="179"/>
      <c r="B518" s="180"/>
      <c r="C518" s="181"/>
      <c r="D518" s="9"/>
      <c r="E518" s="180"/>
      <c r="F518" s="20"/>
      <c r="G518" s="9"/>
      <c r="H518" s="9"/>
      <c r="I518" s="4"/>
      <c r="J518" s="4"/>
      <c r="K518" s="4"/>
      <c r="L518" s="4"/>
      <c r="M518" s="4"/>
      <c r="N518" s="4"/>
      <c r="O518" s="4"/>
      <c r="P518" s="4"/>
      <c r="Q518" s="4"/>
      <c r="R518" s="4"/>
      <c r="S518" s="4"/>
      <c r="T518" s="4"/>
      <c r="U518" s="4"/>
      <c r="V518" s="4"/>
      <c r="W518" s="4"/>
      <c r="X518" s="4"/>
      <c r="Y518" s="4"/>
      <c r="Z518" s="4"/>
      <c r="AA518" s="4"/>
    </row>
    <row r="519">
      <c r="A519" s="179"/>
      <c r="B519" s="180"/>
      <c r="C519" s="181"/>
      <c r="D519" s="9"/>
      <c r="E519" s="180"/>
      <c r="F519" s="20"/>
      <c r="G519" s="9"/>
      <c r="H519" s="9"/>
      <c r="I519" s="4"/>
      <c r="J519" s="4"/>
      <c r="K519" s="4"/>
      <c r="L519" s="4"/>
      <c r="M519" s="4"/>
      <c r="N519" s="4"/>
      <c r="O519" s="4"/>
      <c r="P519" s="4"/>
      <c r="Q519" s="4"/>
      <c r="R519" s="4"/>
      <c r="S519" s="4"/>
      <c r="T519" s="4"/>
      <c r="U519" s="4"/>
      <c r="V519" s="4"/>
      <c r="W519" s="4"/>
      <c r="X519" s="4"/>
      <c r="Y519" s="4"/>
      <c r="Z519" s="4"/>
      <c r="AA519" s="4"/>
    </row>
    <row r="520">
      <c r="A520" s="179"/>
      <c r="B520" s="180"/>
      <c r="C520" s="181"/>
      <c r="D520" s="9"/>
      <c r="E520" s="180"/>
      <c r="F520" s="20"/>
      <c r="G520" s="9"/>
      <c r="H520" s="9"/>
      <c r="I520" s="4"/>
      <c r="J520" s="4"/>
      <c r="K520" s="4"/>
      <c r="L520" s="4"/>
      <c r="M520" s="4"/>
      <c r="N520" s="4"/>
      <c r="O520" s="4"/>
      <c r="P520" s="4"/>
      <c r="Q520" s="4"/>
      <c r="R520" s="4"/>
      <c r="S520" s="4"/>
      <c r="T520" s="4"/>
      <c r="U520" s="4"/>
      <c r="V520" s="4"/>
      <c r="W520" s="4"/>
      <c r="X520" s="4"/>
      <c r="Y520" s="4"/>
      <c r="Z520" s="4"/>
      <c r="AA520" s="4"/>
    </row>
    <row r="521">
      <c r="A521" s="179"/>
      <c r="B521" s="180"/>
      <c r="C521" s="181"/>
      <c r="D521" s="9"/>
      <c r="E521" s="180"/>
      <c r="F521" s="20"/>
      <c r="G521" s="9"/>
      <c r="H521" s="9"/>
      <c r="I521" s="4"/>
      <c r="J521" s="4"/>
      <c r="K521" s="4"/>
      <c r="L521" s="4"/>
      <c r="M521" s="4"/>
      <c r="N521" s="4"/>
      <c r="O521" s="4"/>
      <c r="P521" s="4"/>
      <c r="Q521" s="4"/>
      <c r="R521" s="4"/>
      <c r="S521" s="4"/>
      <c r="T521" s="4"/>
      <c r="U521" s="4"/>
      <c r="V521" s="4"/>
      <c r="W521" s="4"/>
      <c r="X521" s="4"/>
      <c r="Y521" s="4"/>
      <c r="Z521" s="4"/>
      <c r="AA521" s="4"/>
    </row>
    <row r="522">
      <c r="A522" s="179"/>
      <c r="B522" s="180"/>
      <c r="C522" s="181"/>
      <c r="D522" s="9"/>
      <c r="E522" s="180"/>
      <c r="F522" s="20"/>
      <c r="G522" s="9"/>
      <c r="H522" s="9"/>
      <c r="I522" s="4"/>
      <c r="J522" s="4"/>
      <c r="K522" s="4"/>
      <c r="L522" s="4"/>
      <c r="M522" s="4"/>
      <c r="N522" s="4"/>
      <c r="O522" s="4"/>
      <c r="P522" s="4"/>
      <c r="Q522" s="4"/>
      <c r="R522" s="4"/>
      <c r="S522" s="4"/>
      <c r="T522" s="4"/>
      <c r="U522" s="4"/>
      <c r="V522" s="4"/>
      <c r="W522" s="4"/>
      <c r="X522" s="4"/>
      <c r="Y522" s="4"/>
      <c r="Z522" s="4"/>
      <c r="AA522" s="4"/>
    </row>
    <row r="523">
      <c r="A523" s="179"/>
      <c r="B523" s="180"/>
      <c r="C523" s="181"/>
      <c r="D523" s="9"/>
      <c r="E523" s="180"/>
      <c r="F523" s="20"/>
      <c r="G523" s="9"/>
      <c r="H523" s="9"/>
      <c r="I523" s="4"/>
      <c r="J523" s="4"/>
      <c r="K523" s="4"/>
      <c r="L523" s="4"/>
      <c r="M523" s="4"/>
      <c r="N523" s="4"/>
      <c r="O523" s="4"/>
      <c r="P523" s="4"/>
      <c r="Q523" s="4"/>
      <c r="R523" s="4"/>
      <c r="S523" s="4"/>
      <c r="T523" s="4"/>
      <c r="U523" s="4"/>
      <c r="V523" s="4"/>
      <c r="W523" s="4"/>
      <c r="X523" s="4"/>
      <c r="Y523" s="4"/>
      <c r="Z523" s="4"/>
      <c r="AA523" s="4"/>
    </row>
    <row r="524">
      <c r="A524" s="179"/>
      <c r="B524" s="180"/>
      <c r="C524" s="181"/>
      <c r="D524" s="9"/>
      <c r="E524" s="180"/>
      <c r="F524" s="20"/>
      <c r="G524" s="9"/>
      <c r="H524" s="9"/>
      <c r="I524" s="4"/>
      <c r="J524" s="4"/>
      <c r="K524" s="4"/>
      <c r="L524" s="4"/>
      <c r="M524" s="4"/>
      <c r="N524" s="4"/>
      <c r="O524" s="4"/>
      <c r="P524" s="4"/>
      <c r="Q524" s="4"/>
      <c r="R524" s="4"/>
      <c r="S524" s="4"/>
      <c r="T524" s="4"/>
      <c r="U524" s="4"/>
      <c r="V524" s="4"/>
      <c r="W524" s="4"/>
      <c r="X524" s="4"/>
      <c r="Y524" s="4"/>
      <c r="Z524" s="4"/>
      <c r="AA524" s="4"/>
    </row>
    <row r="525">
      <c r="A525" s="179"/>
      <c r="B525" s="180"/>
      <c r="C525" s="181"/>
      <c r="D525" s="9"/>
      <c r="E525" s="180"/>
      <c r="F525" s="20"/>
      <c r="G525" s="9"/>
      <c r="H525" s="9"/>
      <c r="I525" s="4"/>
      <c r="J525" s="4"/>
      <c r="K525" s="4"/>
      <c r="L525" s="4"/>
      <c r="M525" s="4"/>
      <c r="N525" s="4"/>
      <c r="O525" s="4"/>
      <c r="P525" s="4"/>
      <c r="Q525" s="4"/>
      <c r="R525" s="4"/>
      <c r="S525" s="4"/>
      <c r="T525" s="4"/>
      <c r="U525" s="4"/>
      <c r="V525" s="4"/>
      <c r="W525" s="4"/>
      <c r="X525" s="4"/>
      <c r="Y525" s="4"/>
      <c r="Z525" s="4"/>
      <c r="AA525" s="4"/>
    </row>
    <row r="526">
      <c r="A526" s="179"/>
      <c r="B526" s="180"/>
      <c r="C526" s="181"/>
      <c r="D526" s="9"/>
      <c r="E526" s="180"/>
      <c r="F526" s="20"/>
      <c r="G526" s="9"/>
      <c r="H526" s="9"/>
      <c r="I526" s="4"/>
      <c r="J526" s="4"/>
      <c r="K526" s="4"/>
      <c r="L526" s="4"/>
      <c r="M526" s="4"/>
      <c r="N526" s="4"/>
      <c r="O526" s="4"/>
      <c r="P526" s="4"/>
      <c r="Q526" s="4"/>
      <c r="R526" s="4"/>
      <c r="S526" s="4"/>
      <c r="T526" s="4"/>
      <c r="U526" s="4"/>
      <c r="V526" s="4"/>
      <c r="W526" s="4"/>
      <c r="X526" s="4"/>
      <c r="Y526" s="4"/>
      <c r="Z526" s="4"/>
      <c r="AA526" s="4"/>
    </row>
    <row r="527">
      <c r="A527" s="179"/>
      <c r="B527" s="180"/>
      <c r="C527" s="181"/>
      <c r="D527" s="9"/>
      <c r="E527" s="180"/>
      <c r="F527" s="20"/>
      <c r="G527" s="9"/>
      <c r="H527" s="9"/>
      <c r="I527" s="4"/>
      <c r="J527" s="4"/>
      <c r="K527" s="4"/>
      <c r="L527" s="4"/>
      <c r="M527" s="4"/>
      <c r="N527" s="4"/>
      <c r="O527" s="4"/>
      <c r="P527" s="4"/>
      <c r="Q527" s="4"/>
      <c r="R527" s="4"/>
      <c r="S527" s="4"/>
      <c r="T527" s="4"/>
      <c r="U527" s="4"/>
      <c r="V527" s="4"/>
      <c r="W527" s="4"/>
      <c r="X527" s="4"/>
      <c r="Y527" s="4"/>
      <c r="Z527" s="4"/>
      <c r="AA527" s="4"/>
    </row>
    <row r="528">
      <c r="A528" s="179"/>
      <c r="B528" s="180"/>
      <c r="C528" s="181"/>
      <c r="D528" s="9"/>
      <c r="E528" s="180"/>
      <c r="F528" s="20"/>
      <c r="G528" s="9"/>
      <c r="H528" s="9"/>
      <c r="I528" s="4"/>
      <c r="J528" s="4"/>
      <c r="K528" s="4"/>
      <c r="L528" s="4"/>
      <c r="M528" s="4"/>
      <c r="N528" s="4"/>
      <c r="O528" s="4"/>
      <c r="P528" s="4"/>
      <c r="Q528" s="4"/>
      <c r="R528" s="4"/>
      <c r="S528" s="4"/>
      <c r="T528" s="4"/>
      <c r="U528" s="4"/>
      <c r="V528" s="4"/>
      <c r="W528" s="4"/>
      <c r="X528" s="4"/>
      <c r="Y528" s="4"/>
      <c r="Z528" s="4"/>
      <c r="AA528" s="4"/>
    </row>
    <row r="529">
      <c r="A529" s="179"/>
      <c r="B529" s="180"/>
      <c r="C529" s="181"/>
      <c r="D529" s="9"/>
      <c r="E529" s="180"/>
      <c r="F529" s="20"/>
      <c r="G529" s="9"/>
      <c r="H529" s="9"/>
      <c r="I529" s="4"/>
      <c r="J529" s="4"/>
      <c r="K529" s="4"/>
      <c r="L529" s="4"/>
      <c r="M529" s="4"/>
      <c r="N529" s="4"/>
      <c r="O529" s="4"/>
      <c r="P529" s="4"/>
      <c r="Q529" s="4"/>
      <c r="R529" s="4"/>
      <c r="S529" s="4"/>
      <c r="T529" s="4"/>
      <c r="U529" s="4"/>
      <c r="V529" s="4"/>
      <c r="W529" s="4"/>
      <c r="X529" s="4"/>
      <c r="Y529" s="4"/>
      <c r="Z529" s="4"/>
      <c r="AA529" s="4"/>
    </row>
    <row r="530">
      <c r="A530" s="179"/>
      <c r="B530" s="180"/>
      <c r="C530" s="181"/>
      <c r="D530" s="9"/>
      <c r="E530" s="180"/>
      <c r="F530" s="20"/>
      <c r="G530" s="9"/>
      <c r="H530" s="9"/>
      <c r="I530" s="4"/>
      <c r="J530" s="4"/>
      <c r="K530" s="4"/>
      <c r="L530" s="4"/>
      <c r="M530" s="4"/>
      <c r="N530" s="4"/>
      <c r="O530" s="4"/>
      <c r="P530" s="4"/>
      <c r="Q530" s="4"/>
      <c r="R530" s="4"/>
      <c r="S530" s="4"/>
      <c r="T530" s="4"/>
      <c r="U530" s="4"/>
      <c r="V530" s="4"/>
      <c r="W530" s="4"/>
      <c r="X530" s="4"/>
      <c r="Y530" s="4"/>
      <c r="Z530" s="4"/>
      <c r="AA530" s="4"/>
    </row>
    <row r="531">
      <c r="A531" s="179"/>
      <c r="B531" s="180"/>
      <c r="C531" s="181"/>
      <c r="D531" s="9"/>
      <c r="E531" s="180"/>
      <c r="F531" s="20"/>
      <c r="G531" s="9"/>
      <c r="H531" s="9"/>
      <c r="I531" s="4"/>
      <c r="J531" s="4"/>
      <c r="K531" s="4"/>
      <c r="L531" s="4"/>
      <c r="M531" s="4"/>
      <c r="N531" s="4"/>
      <c r="O531" s="4"/>
      <c r="P531" s="4"/>
      <c r="Q531" s="4"/>
      <c r="R531" s="4"/>
      <c r="S531" s="4"/>
      <c r="T531" s="4"/>
      <c r="U531" s="4"/>
      <c r="V531" s="4"/>
      <c r="W531" s="4"/>
      <c r="X531" s="4"/>
      <c r="Y531" s="4"/>
      <c r="Z531" s="4"/>
      <c r="AA531" s="4"/>
    </row>
    <row r="532">
      <c r="A532" s="179"/>
      <c r="B532" s="180"/>
      <c r="C532" s="181"/>
      <c r="D532" s="9"/>
      <c r="E532" s="180"/>
      <c r="F532" s="20"/>
      <c r="G532" s="9"/>
      <c r="H532" s="9"/>
      <c r="I532" s="4"/>
      <c r="J532" s="4"/>
      <c r="K532" s="4"/>
      <c r="L532" s="4"/>
      <c r="M532" s="4"/>
      <c r="N532" s="4"/>
      <c r="O532" s="4"/>
      <c r="P532" s="4"/>
      <c r="Q532" s="4"/>
      <c r="R532" s="4"/>
      <c r="S532" s="4"/>
      <c r="T532" s="4"/>
      <c r="U532" s="4"/>
      <c r="V532" s="4"/>
      <c r="W532" s="4"/>
      <c r="X532" s="4"/>
      <c r="Y532" s="4"/>
      <c r="Z532" s="4"/>
      <c r="AA532" s="4"/>
    </row>
    <row r="533">
      <c r="A533" s="179"/>
      <c r="B533" s="180"/>
      <c r="C533" s="181"/>
      <c r="D533" s="9"/>
      <c r="E533" s="180"/>
      <c r="F533" s="20"/>
      <c r="G533" s="9"/>
      <c r="H533" s="9"/>
      <c r="I533" s="4"/>
      <c r="J533" s="4"/>
      <c r="K533" s="4"/>
      <c r="L533" s="4"/>
      <c r="M533" s="4"/>
      <c r="N533" s="4"/>
      <c r="O533" s="4"/>
      <c r="P533" s="4"/>
      <c r="Q533" s="4"/>
      <c r="R533" s="4"/>
      <c r="S533" s="4"/>
      <c r="T533" s="4"/>
      <c r="U533" s="4"/>
      <c r="V533" s="4"/>
      <c r="W533" s="4"/>
      <c r="X533" s="4"/>
      <c r="Y533" s="4"/>
      <c r="Z533" s="4"/>
      <c r="AA533" s="4"/>
    </row>
    <row r="534">
      <c r="A534" s="179"/>
      <c r="B534" s="180"/>
      <c r="C534" s="181"/>
      <c r="D534" s="9"/>
      <c r="E534" s="180"/>
      <c r="F534" s="20"/>
      <c r="G534" s="9"/>
      <c r="H534" s="9"/>
      <c r="I534" s="4"/>
      <c r="J534" s="4"/>
      <c r="K534" s="4"/>
      <c r="L534" s="4"/>
      <c r="M534" s="4"/>
      <c r="N534" s="4"/>
      <c r="O534" s="4"/>
      <c r="P534" s="4"/>
      <c r="Q534" s="4"/>
      <c r="R534" s="4"/>
      <c r="S534" s="4"/>
      <c r="T534" s="4"/>
      <c r="U534" s="4"/>
      <c r="V534" s="4"/>
      <c r="W534" s="4"/>
      <c r="X534" s="4"/>
      <c r="Y534" s="4"/>
      <c r="Z534" s="4"/>
      <c r="AA534" s="4"/>
    </row>
    <row r="535">
      <c r="A535" s="179"/>
      <c r="B535" s="180"/>
      <c r="C535" s="181"/>
      <c r="D535" s="9"/>
      <c r="E535" s="180"/>
      <c r="F535" s="20"/>
      <c r="G535" s="9"/>
      <c r="H535" s="9"/>
      <c r="I535" s="4"/>
      <c r="J535" s="4"/>
      <c r="K535" s="4"/>
      <c r="L535" s="4"/>
      <c r="M535" s="4"/>
      <c r="N535" s="4"/>
      <c r="O535" s="4"/>
      <c r="P535" s="4"/>
      <c r="Q535" s="4"/>
      <c r="R535" s="4"/>
      <c r="S535" s="4"/>
      <c r="T535" s="4"/>
      <c r="U535" s="4"/>
      <c r="V535" s="4"/>
      <c r="W535" s="4"/>
      <c r="X535" s="4"/>
      <c r="Y535" s="4"/>
      <c r="Z535" s="4"/>
      <c r="AA535" s="4"/>
    </row>
    <row r="536">
      <c r="A536" s="179"/>
      <c r="B536" s="180"/>
      <c r="C536" s="181"/>
      <c r="D536" s="9"/>
      <c r="E536" s="180"/>
      <c r="F536" s="20"/>
      <c r="G536" s="9"/>
      <c r="H536" s="9"/>
      <c r="I536" s="4"/>
      <c r="J536" s="4"/>
      <c r="K536" s="4"/>
      <c r="L536" s="4"/>
      <c r="M536" s="4"/>
      <c r="N536" s="4"/>
      <c r="O536" s="4"/>
      <c r="P536" s="4"/>
      <c r="Q536" s="4"/>
      <c r="R536" s="4"/>
      <c r="S536" s="4"/>
      <c r="T536" s="4"/>
      <c r="U536" s="4"/>
      <c r="V536" s="4"/>
      <c r="W536" s="4"/>
      <c r="X536" s="4"/>
      <c r="Y536" s="4"/>
      <c r="Z536" s="4"/>
      <c r="AA536" s="4"/>
    </row>
    <row r="537">
      <c r="A537" s="179"/>
      <c r="B537" s="180"/>
      <c r="C537" s="181"/>
      <c r="D537" s="9"/>
      <c r="E537" s="180"/>
      <c r="F537" s="20"/>
      <c r="G537" s="9"/>
      <c r="H537" s="9"/>
      <c r="I537" s="4"/>
      <c r="J537" s="4"/>
      <c r="K537" s="4"/>
      <c r="L537" s="4"/>
      <c r="M537" s="4"/>
      <c r="N537" s="4"/>
      <c r="O537" s="4"/>
      <c r="P537" s="4"/>
      <c r="Q537" s="4"/>
      <c r="R537" s="4"/>
      <c r="S537" s="4"/>
      <c r="T537" s="4"/>
      <c r="U537" s="4"/>
      <c r="V537" s="4"/>
      <c r="W537" s="4"/>
      <c r="X537" s="4"/>
      <c r="Y537" s="4"/>
      <c r="Z537" s="4"/>
      <c r="AA537" s="4"/>
    </row>
    <row r="538">
      <c r="A538" s="179"/>
      <c r="B538" s="180"/>
      <c r="C538" s="181"/>
      <c r="D538" s="9"/>
      <c r="E538" s="180"/>
      <c r="F538" s="20"/>
      <c r="G538" s="9"/>
      <c r="H538" s="9"/>
      <c r="I538" s="4"/>
      <c r="J538" s="4"/>
      <c r="K538" s="4"/>
      <c r="L538" s="4"/>
      <c r="M538" s="4"/>
      <c r="N538" s="4"/>
      <c r="O538" s="4"/>
      <c r="P538" s="4"/>
      <c r="Q538" s="4"/>
      <c r="R538" s="4"/>
      <c r="S538" s="4"/>
      <c r="T538" s="4"/>
      <c r="U538" s="4"/>
      <c r="V538" s="4"/>
      <c r="W538" s="4"/>
      <c r="X538" s="4"/>
      <c r="Y538" s="4"/>
      <c r="Z538" s="4"/>
      <c r="AA538" s="4"/>
    </row>
    <row r="539">
      <c r="A539" s="179"/>
      <c r="B539" s="180"/>
      <c r="C539" s="181"/>
      <c r="D539" s="9"/>
      <c r="E539" s="180"/>
      <c r="F539" s="20"/>
      <c r="G539" s="9"/>
      <c r="H539" s="9"/>
      <c r="I539" s="4"/>
      <c r="J539" s="4"/>
      <c r="K539" s="4"/>
      <c r="L539" s="4"/>
      <c r="M539" s="4"/>
      <c r="N539" s="4"/>
      <c r="O539" s="4"/>
      <c r="P539" s="4"/>
      <c r="Q539" s="4"/>
      <c r="R539" s="4"/>
      <c r="S539" s="4"/>
      <c r="T539" s="4"/>
      <c r="U539" s="4"/>
      <c r="V539" s="4"/>
      <c r="W539" s="4"/>
      <c r="X539" s="4"/>
      <c r="Y539" s="4"/>
      <c r="Z539" s="4"/>
      <c r="AA539" s="4"/>
    </row>
    <row r="540">
      <c r="A540" s="179"/>
      <c r="B540" s="180"/>
      <c r="C540" s="181"/>
      <c r="D540" s="9"/>
      <c r="E540" s="180"/>
      <c r="F540" s="20"/>
      <c r="G540" s="9"/>
      <c r="H540" s="9"/>
      <c r="I540" s="4"/>
      <c r="J540" s="4"/>
      <c r="K540" s="4"/>
      <c r="L540" s="4"/>
      <c r="M540" s="4"/>
      <c r="N540" s="4"/>
      <c r="O540" s="4"/>
      <c r="P540" s="4"/>
      <c r="Q540" s="4"/>
      <c r="R540" s="4"/>
      <c r="S540" s="4"/>
      <c r="T540" s="4"/>
      <c r="U540" s="4"/>
      <c r="V540" s="4"/>
      <c r="W540" s="4"/>
      <c r="X540" s="4"/>
      <c r="Y540" s="4"/>
      <c r="Z540" s="4"/>
      <c r="AA540" s="4"/>
    </row>
    <row r="541">
      <c r="A541" s="179"/>
      <c r="B541" s="180"/>
      <c r="C541" s="181"/>
      <c r="D541" s="9"/>
      <c r="E541" s="180"/>
      <c r="F541" s="20"/>
      <c r="G541" s="9"/>
      <c r="H541" s="9"/>
      <c r="I541" s="4"/>
      <c r="J541" s="4"/>
      <c r="K541" s="4"/>
      <c r="L541" s="4"/>
      <c r="M541" s="4"/>
      <c r="N541" s="4"/>
      <c r="O541" s="4"/>
      <c r="P541" s="4"/>
      <c r="Q541" s="4"/>
      <c r="R541" s="4"/>
      <c r="S541" s="4"/>
      <c r="T541" s="4"/>
      <c r="U541" s="4"/>
      <c r="V541" s="4"/>
      <c r="W541" s="4"/>
      <c r="X541" s="4"/>
      <c r="Y541" s="4"/>
      <c r="Z541" s="4"/>
      <c r="AA541" s="4"/>
    </row>
    <row r="542">
      <c r="A542" s="179"/>
      <c r="B542" s="180"/>
      <c r="C542" s="181"/>
      <c r="D542" s="9"/>
      <c r="E542" s="180"/>
      <c r="F542" s="20"/>
      <c r="G542" s="9"/>
      <c r="H542" s="9"/>
      <c r="I542" s="4"/>
      <c r="J542" s="4"/>
      <c r="K542" s="4"/>
      <c r="L542" s="4"/>
      <c r="M542" s="4"/>
      <c r="N542" s="4"/>
      <c r="O542" s="4"/>
      <c r="P542" s="4"/>
      <c r="Q542" s="4"/>
      <c r="R542" s="4"/>
      <c r="S542" s="4"/>
      <c r="T542" s="4"/>
      <c r="U542" s="4"/>
      <c r="V542" s="4"/>
      <c r="W542" s="4"/>
      <c r="X542" s="4"/>
      <c r="Y542" s="4"/>
      <c r="Z542" s="4"/>
      <c r="AA542" s="4"/>
    </row>
    <row r="543">
      <c r="A543" s="179"/>
      <c r="B543" s="180"/>
      <c r="C543" s="181"/>
      <c r="D543" s="9"/>
      <c r="E543" s="180"/>
      <c r="F543" s="20"/>
      <c r="G543" s="9"/>
      <c r="H543" s="9"/>
      <c r="I543" s="4"/>
      <c r="J543" s="4"/>
      <c r="K543" s="4"/>
      <c r="L543" s="4"/>
      <c r="M543" s="4"/>
      <c r="N543" s="4"/>
      <c r="O543" s="4"/>
      <c r="P543" s="4"/>
      <c r="Q543" s="4"/>
      <c r="R543" s="4"/>
      <c r="S543" s="4"/>
      <c r="T543" s="4"/>
      <c r="U543" s="4"/>
      <c r="V543" s="4"/>
      <c r="W543" s="4"/>
      <c r="X543" s="4"/>
      <c r="Y543" s="4"/>
      <c r="Z543" s="4"/>
      <c r="AA543" s="4"/>
    </row>
    <row r="544">
      <c r="A544" s="179"/>
      <c r="B544" s="180"/>
      <c r="C544" s="181"/>
      <c r="D544" s="9"/>
      <c r="E544" s="180"/>
      <c r="F544" s="20"/>
      <c r="G544" s="9"/>
      <c r="H544" s="9"/>
      <c r="I544" s="4"/>
      <c r="J544" s="4"/>
      <c r="K544" s="4"/>
      <c r="L544" s="4"/>
      <c r="M544" s="4"/>
      <c r="N544" s="4"/>
      <c r="O544" s="4"/>
      <c r="P544" s="4"/>
      <c r="Q544" s="4"/>
      <c r="R544" s="4"/>
      <c r="S544" s="4"/>
      <c r="T544" s="4"/>
      <c r="U544" s="4"/>
      <c r="V544" s="4"/>
      <c r="W544" s="4"/>
      <c r="X544" s="4"/>
      <c r="Y544" s="4"/>
      <c r="Z544" s="4"/>
      <c r="AA544" s="4"/>
    </row>
    <row r="545">
      <c r="A545" s="179"/>
      <c r="B545" s="180"/>
      <c r="C545" s="181"/>
      <c r="D545" s="9"/>
      <c r="E545" s="180"/>
      <c r="F545" s="20"/>
      <c r="G545" s="9"/>
      <c r="H545" s="9"/>
      <c r="I545" s="4"/>
      <c r="J545" s="4"/>
      <c r="K545" s="4"/>
      <c r="L545" s="4"/>
      <c r="M545" s="4"/>
      <c r="N545" s="4"/>
      <c r="O545" s="4"/>
      <c r="P545" s="4"/>
      <c r="Q545" s="4"/>
      <c r="R545" s="4"/>
      <c r="S545" s="4"/>
      <c r="T545" s="4"/>
      <c r="U545" s="4"/>
      <c r="V545" s="4"/>
      <c r="W545" s="4"/>
      <c r="X545" s="4"/>
      <c r="Y545" s="4"/>
      <c r="Z545" s="4"/>
      <c r="AA545" s="4"/>
    </row>
    <row r="546">
      <c r="A546" s="179"/>
      <c r="B546" s="180"/>
      <c r="C546" s="181"/>
      <c r="D546" s="9"/>
      <c r="E546" s="180"/>
      <c r="F546" s="20"/>
      <c r="G546" s="9"/>
      <c r="H546" s="9"/>
      <c r="I546" s="4"/>
      <c r="J546" s="4"/>
      <c r="K546" s="4"/>
      <c r="L546" s="4"/>
      <c r="M546" s="4"/>
      <c r="N546" s="4"/>
      <c r="O546" s="4"/>
      <c r="P546" s="4"/>
      <c r="Q546" s="4"/>
      <c r="R546" s="4"/>
      <c r="S546" s="4"/>
      <c r="T546" s="4"/>
      <c r="U546" s="4"/>
      <c r="V546" s="4"/>
      <c r="W546" s="4"/>
      <c r="X546" s="4"/>
      <c r="Y546" s="4"/>
      <c r="Z546" s="4"/>
      <c r="AA546" s="4"/>
    </row>
    <row r="547">
      <c r="A547" s="179"/>
      <c r="B547" s="180"/>
      <c r="C547" s="181"/>
      <c r="D547" s="9"/>
      <c r="E547" s="180"/>
      <c r="F547" s="20"/>
      <c r="G547" s="9"/>
      <c r="H547" s="9"/>
      <c r="I547" s="4"/>
      <c r="J547" s="4"/>
      <c r="K547" s="4"/>
      <c r="L547" s="4"/>
      <c r="M547" s="4"/>
      <c r="N547" s="4"/>
      <c r="O547" s="4"/>
      <c r="P547" s="4"/>
      <c r="Q547" s="4"/>
      <c r="R547" s="4"/>
      <c r="S547" s="4"/>
      <c r="T547" s="4"/>
      <c r="U547" s="4"/>
      <c r="V547" s="4"/>
      <c r="W547" s="4"/>
      <c r="X547" s="4"/>
      <c r="Y547" s="4"/>
      <c r="Z547" s="4"/>
      <c r="AA547" s="4"/>
    </row>
    <row r="548">
      <c r="A548" s="179"/>
      <c r="B548" s="180"/>
      <c r="C548" s="181"/>
      <c r="D548" s="9"/>
      <c r="E548" s="180"/>
      <c r="F548" s="20"/>
      <c r="G548" s="9"/>
      <c r="H548" s="9"/>
      <c r="I548" s="4"/>
      <c r="J548" s="4"/>
      <c r="K548" s="4"/>
      <c r="L548" s="4"/>
      <c r="M548" s="4"/>
      <c r="N548" s="4"/>
      <c r="O548" s="4"/>
      <c r="P548" s="4"/>
      <c r="Q548" s="4"/>
      <c r="R548" s="4"/>
      <c r="S548" s="4"/>
      <c r="T548" s="4"/>
      <c r="U548" s="4"/>
      <c r="V548" s="4"/>
      <c r="W548" s="4"/>
      <c r="X548" s="4"/>
      <c r="Y548" s="4"/>
      <c r="Z548" s="4"/>
      <c r="AA548" s="4"/>
    </row>
    <row r="549">
      <c r="A549" s="179"/>
      <c r="B549" s="180"/>
      <c r="C549" s="181"/>
      <c r="D549" s="9"/>
      <c r="E549" s="180"/>
      <c r="F549" s="20"/>
      <c r="G549" s="9"/>
      <c r="H549" s="9"/>
      <c r="I549" s="4"/>
      <c r="J549" s="4"/>
      <c r="K549" s="4"/>
      <c r="L549" s="4"/>
      <c r="M549" s="4"/>
      <c r="N549" s="4"/>
      <c r="O549" s="4"/>
      <c r="P549" s="4"/>
      <c r="Q549" s="4"/>
      <c r="R549" s="4"/>
      <c r="S549" s="4"/>
      <c r="T549" s="4"/>
      <c r="U549" s="4"/>
      <c r="V549" s="4"/>
      <c r="W549" s="4"/>
      <c r="X549" s="4"/>
      <c r="Y549" s="4"/>
      <c r="Z549" s="4"/>
      <c r="AA549" s="4"/>
    </row>
    <row r="550">
      <c r="A550" s="179"/>
      <c r="B550" s="180"/>
      <c r="C550" s="181"/>
      <c r="D550" s="9"/>
      <c r="E550" s="180"/>
      <c r="F550" s="20"/>
      <c r="G550" s="9"/>
      <c r="H550" s="9"/>
      <c r="I550" s="4"/>
      <c r="J550" s="4"/>
      <c r="K550" s="4"/>
      <c r="L550" s="4"/>
      <c r="M550" s="4"/>
      <c r="N550" s="4"/>
      <c r="O550" s="4"/>
      <c r="P550" s="4"/>
      <c r="Q550" s="4"/>
      <c r="R550" s="4"/>
      <c r="S550" s="4"/>
      <c r="T550" s="4"/>
      <c r="U550" s="4"/>
      <c r="V550" s="4"/>
      <c r="W550" s="4"/>
      <c r="X550" s="4"/>
      <c r="Y550" s="4"/>
      <c r="Z550" s="4"/>
      <c r="AA550" s="4"/>
    </row>
    <row r="551">
      <c r="A551" s="179"/>
      <c r="B551" s="180"/>
      <c r="C551" s="181"/>
      <c r="D551" s="9"/>
      <c r="E551" s="180"/>
      <c r="F551" s="20"/>
      <c r="G551" s="9"/>
      <c r="H551" s="9"/>
      <c r="I551" s="4"/>
      <c r="J551" s="4"/>
      <c r="K551" s="4"/>
      <c r="L551" s="4"/>
      <c r="M551" s="4"/>
      <c r="N551" s="4"/>
      <c r="O551" s="4"/>
      <c r="P551" s="4"/>
      <c r="Q551" s="4"/>
      <c r="R551" s="4"/>
      <c r="S551" s="4"/>
      <c r="T551" s="4"/>
      <c r="U551" s="4"/>
      <c r="V551" s="4"/>
      <c r="W551" s="4"/>
      <c r="X551" s="4"/>
      <c r="Y551" s="4"/>
      <c r="Z551" s="4"/>
      <c r="AA551" s="4"/>
    </row>
    <row r="552">
      <c r="A552" s="179"/>
      <c r="B552" s="180"/>
      <c r="C552" s="181"/>
      <c r="D552" s="9"/>
      <c r="E552" s="180"/>
      <c r="F552" s="20"/>
      <c r="G552" s="9"/>
      <c r="H552" s="9"/>
      <c r="I552" s="4"/>
      <c r="J552" s="4"/>
      <c r="K552" s="4"/>
      <c r="L552" s="4"/>
      <c r="M552" s="4"/>
      <c r="N552" s="4"/>
      <c r="O552" s="4"/>
      <c r="P552" s="4"/>
      <c r="Q552" s="4"/>
      <c r="R552" s="4"/>
      <c r="S552" s="4"/>
      <c r="T552" s="4"/>
      <c r="U552" s="4"/>
      <c r="V552" s="4"/>
      <c r="W552" s="4"/>
      <c r="X552" s="4"/>
      <c r="Y552" s="4"/>
      <c r="Z552" s="4"/>
      <c r="AA552" s="4"/>
    </row>
    <row r="553">
      <c r="A553" s="179"/>
      <c r="B553" s="180"/>
      <c r="C553" s="181"/>
      <c r="D553" s="9"/>
      <c r="E553" s="180"/>
      <c r="F553" s="20"/>
      <c r="G553" s="9"/>
      <c r="H553" s="9"/>
      <c r="I553" s="4"/>
      <c r="J553" s="4"/>
      <c r="K553" s="4"/>
      <c r="L553" s="4"/>
      <c r="M553" s="4"/>
      <c r="N553" s="4"/>
      <c r="O553" s="4"/>
      <c r="P553" s="4"/>
      <c r="Q553" s="4"/>
      <c r="R553" s="4"/>
      <c r="S553" s="4"/>
      <c r="T553" s="4"/>
      <c r="U553" s="4"/>
      <c r="V553" s="4"/>
      <c r="W553" s="4"/>
      <c r="X553" s="4"/>
      <c r="Y553" s="4"/>
      <c r="Z553" s="4"/>
      <c r="AA553" s="4"/>
    </row>
    <row r="554">
      <c r="A554" s="179"/>
      <c r="B554" s="180"/>
      <c r="C554" s="181"/>
      <c r="D554" s="9"/>
      <c r="E554" s="180"/>
      <c r="F554" s="20"/>
      <c r="G554" s="9"/>
      <c r="H554" s="9"/>
      <c r="I554" s="4"/>
      <c r="J554" s="4"/>
      <c r="K554" s="4"/>
      <c r="L554" s="4"/>
      <c r="M554" s="4"/>
      <c r="N554" s="4"/>
      <c r="O554" s="4"/>
      <c r="P554" s="4"/>
      <c r="Q554" s="4"/>
      <c r="R554" s="4"/>
      <c r="S554" s="4"/>
      <c r="T554" s="4"/>
      <c r="U554" s="4"/>
      <c r="V554" s="4"/>
      <c r="W554" s="4"/>
      <c r="X554" s="4"/>
      <c r="Y554" s="4"/>
      <c r="Z554" s="4"/>
      <c r="AA554" s="4"/>
    </row>
    <row r="555">
      <c r="A555" s="179"/>
      <c r="B555" s="180"/>
      <c r="C555" s="181"/>
      <c r="D555" s="9"/>
      <c r="E555" s="180"/>
      <c r="F555" s="20"/>
      <c r="G555" s="9"/>
      <c r="H555" s="9"/>
      <c r="I555" s="4"/>
      <c r="J555" s="4"/>
      <c r="K555" s="4"/>
      <c r="L555" s="4"/>
      <c r="M555" s="4"/>
      <c r="N555" s="4"/>
      <c r="O555" s="4"/>
      <c r="P555" s="4"/>
      <c r="Q555" s="4"/>
      <c r="R555" s="4"/>
      <c r="S555" s="4"/>
      <c r="T555" s="4"/>
      <c r="U555" s="4"/>
      <c r="V555" s="4"/>
      <c r="W555" s="4"/>
      <c r="X555" s="4"/>
      <c r="Y555" s="4"/>
      <c r="Z555" s="4"/>
      <c r="AA555" s="4"/>
    </row>
    <row r="556">
      <c r="A556" s="179"/>
      <c r="B556" s="180"/>
      <c r="C556" s="181"/>
      <c r="D556" s="9"/>
      <c r="E556" s="180"/>
      <c r="F556" s="20"/>
      <c r="G556" s="9"/>
      <c r="H556" s="9"/>
      <c r="I556" s="4"/>
      <c r="J556" s="4"/>
      <c r="K556" s="4"/>
      <c r="L556" s="4"/>
      <c r="M556" s="4"/>
      <c r="N556" s="4"/>
      <c r="O556" s="4"/>
      <c r="P556" s="4"/>
      <c r="Q556" s="4"/>
      <c r="R556" s="4"/>
      <c r="S556" s="4"/>
      <c r="T556" s="4"/>
      <c r="U556" s="4"/>
      <c r="V556" s="4"/>
      <c r="W556" s="4"/>
      <c r="X556" s="4"/>
      <c r="Y556" s="4"/>
      <c r="Z556" s="4"/>
      <c r="AA556" s="4"/>
    </row>
    <row r="557">
      <c r="A557" s="179"/>
      <c r="B557" s="180"/>
      <c r="C557" s="181"/>
      <c r="D557" s="9"/>
      <c r="E557" s="180"/>
      <c r="F557" s="20"/>
      <c r="G557" s="9"/>
      <c r="H557" s="9"/>
      <c r="I557" s="4"/>
      <c r="J557" s="4"/>
      <c r="K557" s="4"/>
      <c r="L557" s="4"/>
      <c r="M557" s="4"/>
      <c r="N557" s="4"/>
      <c r="O557" s="4"/>
      <c r="P557" s="4"/>
      <c r="Q557" s="4"/>
      <c r="R557" s="4"/>
      <c r="S557" s="4"/>
      <c r="T557" s="4"/>
      <c r="U557" s="4"/>
      <c r="V557" s="4"/>
      <c r="W557" s="4"/>
      <c r="X557" s="4"/>
      <c r="Y557" s="4"/>
      <c r="Z557" s="4"/>
      <c r="AA557" s="4"/>
    </row>
    <row r="558">
      <c r="A558" s="179"/>
      <c r="B558" s="180"/>
      <c r="C558" s="181"/>
      <c r="D558" s="9"/>
      <c r="E558" s="180"/>
      <c r="F558" s="20"/>
      <c r="G558" s="9"/>
      <c r="H558" s="9"/>
      <c r="I558" s="4"/>
      <c r="J558" s="4"/>
      <c r="K558" s="4"/>
      <c r="L558" s="4"/>
      <c r="M558" s="4"/>
      <c r="N558" s="4"/>
      <c r="O558" s="4"/>
      <c r="P558" s="4"/>
      <c r="Q558" s="4"/>
      <c r="R558" s="4"/>
      <c r="S558" s="4"/>
      <c r="T558" s="4"/>
      <c r="U558" s="4"/>
      <c r="V558" s="4"/>
      <c r="W558" s="4"/>
      <c r="X558" s="4"/>
      <c r="Y558" s="4"/>
      <c r="Z558" s="4"/>
      <c r="AA558" s="4"/>
    </row>
    <row r="559">
      <c r="A559" s="179"/>
      <c r="B559" s="180"/>
      <c r="C559" s="181"/>
      <c r="D559" s="9"/>
      <c r="E559" s="180"/>
      <c r="F559" s="20"/>
      <c r="G559" s="9"/>
      <c r="H559" s="9"/>
      <c r="I559" s="4"/>
      <c r="J559" s="4"/>
      <c r="K559" s="4"/>
      <c r="L559" s="4"/>
      <c r="M559" s="4"/>
      <c r="N559" s="4"/>
      <c r="O559" s="4"/>
      <c r="P559" s="4"/>
      <c r="Q559" s="4"/>
      <c r="R559" s="4"/>
      <c r="S559" s="4"/>
      <c r="T559" s="4"/>
      <c r="U559" s="4"/>
      <c r="V559" s="4"/>
      <c r="W559" s="4"/>
      <c r="X559" s="4"/>
      <c r="Y559" s="4"/>
      <c r="Z559" s="4"/>
      <c r="AA559" s="4"/>
    </row>
    <row r="560">
      <c r="A560" s="179"/>
      <c r="B560" s="180"/>
      <c r="C560" s="181"/>
      <c r="D560" s="9"/>
      <c r="E560" s="180"/>
      <c r="F560" s="20"/>
      <c r="G560" s="9"/>
      <c r="H560" s="9"/>
      <c r="I560" s="4"/>
      <c r="J560" s="4"/>
      <c r="K560" s="4"/>
      <c r="L560" s="4"/>
      <c r="M560" s="4"/>
      <c r="N560" s="4"/>
      <c r="O560" s="4"/>
      <c r="P560" s="4"/>
      <c r="Q560" s="4"/>
      <c r="R560" s="4"/>
      <c r="S560" s="4"/>
      <c r="T560" s="4"/>
      <c r="U560" s="4"/>
      <c r="V560" s="4"/>
      <c r="W560" s="4"/>
      <c r="X560" s="4"/>
      <c r="Y560" s="4"/>
      <c r="Z560" s="4"/>
      <c r="AA560" s="4"/>
    </row>
    <row r="561">
      <c r="A561" s="179"/>
      <c r="B561" s="180"/>
      <c r="C561" s="181"/>
      <c r="D561" s="9"/>
      <c r="E561" s="180"/>
      <c r="F561" s="20"/>
      <c r="G561" s="9"/>
      <c r="H561" s="9"/>
      <c r="I561" s="4"/>
      <c r="J561" s="4"/>
      <c r="K561" s="4"/>
      <c r="L561" s="4"/>
      <c r="M561" s="4"/>
      <c r="N561" s="4"/>
      <c r="O561" s="4"/>
      <c r="P561" s="4"/>
      <c r="Q561" s="4"/>
      <c r="R561" s="4"/>
      <c r="S561" s="4"/>
      <c r="T561" s="4"/>
      <c r="U561" s="4"/>
      <c r="V561" s="4"/>
      <c r="W561" s="4"/>
      <c r="X561" s="4"/>
      <c r="Y561" s="4"/>
      <c r="Z561" s="4"/>
      <c r="AA561" s="4"/>
    </row>
    <row r="562">
      <c r="A562" s="179"/>
      <c r="B562" s="180"/>
      <c r="C562" s="181"/>
      <c r="D562" s="9"/>
      <c r="E562" s="180"/>
      <c r="F562" s="20"/>
      <c r="G562" s="9"/>
      <c r="H562" s="9"/>
      <c r="I562" s="4"/>
      <c r="J562" s="4"/>
      <c r="K562" s="4"/>
      <c r="L562" s="4"/>
      <c r="M562" s="4"/>
      <c r="N562" s="4"/>
      <c r="O562" s="4"/>
      <c r="P562" s="4"/>
      <c r="Q562" s="4"/>
      <c r="R562" s="4"/>
      <c r="S562" s="4"/>
      <c r="T562" s="4"/>
      <c r="U562" s="4"/>
      <c r="V562" s="4"/>
      <c r="W562" s="4"/>
      <c r="X562" s="4"/>
      <c r="Y562" s="4"/>
      <c r="Z562" s="4"/>
      <c r="AA562" s="4"/>
    </row>
    <row r="563">
      <c r="A563" s="179"/>
      <c r="B563" s="180"/>
      <c r="C563" s="181"/>
      <c r="D563" s="9"/>
      <c r="E563" s="180"/>
      <c r="F563" s="20"/>
      <c r="G563" s="9"/>
      <c r="H563" s="9"/>
      <c r="I563" s="4"/>
      <c r="J563" s="4"/>
      <c r="K563" s="4"/>
      <c r="L563" s="4"/>
      <c r="M563" s="4"/>
      <c r="N563" s="4"/>
      <c r="O563" s="4"/>
      <c r="P563" s="4"/>
      <c r="Q563" s="4"/>
      <c r="R563" s="4"/>
      <c r="S563" s="4"/>
      <c r="T563" s="4"/>
      <c r="U563" s="4"/>
      <c r="V563" s="4"/>
      <c r="W563" s="4"/>
      <c r="X563" s="4"/>
      <c r="Y563" s="4"/>
      <c r="Z563" s="4"/>
      <c r="AA563" s="4"/>
    </row>
    <row r="564">
      <c r="A564" s="179"/>
      <c r="B564" s="180"/>
      <c r="C564" s="181"/>
      <c r="D564" s="9"/>
      <c r="E564" s="180"/>
      <c r="F564" s="20"/>
      <c r="G564" s="9"/>
      <c r="H564" s="9"/>
      <c r="I564" s="4"/>
      <c r="J564" s="4"/>
      <c r="K564" s="4"/>
      <c r="L564" s="4"/>
      <c r="M564" s="4"/>
      <c r="N564" s="4"/>
      <c r="O564" s="4"/>
      <c r="P564" s="4"/>
      <c r="Q564" s="4"/>
      <c r="R564" s="4"/>
      <c r="S564" s="4"/>
      <c r="T564" s="4"/>
      <c r="U564" s="4"/>
      <c r="V564" s="4"/>
      <c r="W564" s="4"/>
      <c r="X564" s="4"/>
      <c r="Y564" s="4"/>
      <c r="Z564" s="4"/>
      <c r="AA564" s="4"/>
    </row>
    <row r="565">
      <c r="A565" s="179"/>
      <c r="B565" s="180"/>
      <c r="C565" s="181"/>
      <c r="D565" s="9"/>
      <c r="E565" s="180"/>
      <c r="F565" s="20"/>
      <c r="G565" s="9"/>
      <c r="H565" s="9"/>
      <c r="I565" s="4"/>
      <c r="J565" s="4"/>
      <c r="K565" s="4"/>
      <c r="L565" s="4"/>
      <c r="M565" s="4"/>
      <c r="N565" s="4"/>
      <c r="O565" s="4"/>
      <c r="P565" s="4"/>
      <c r="Q565" s="4"/>
      <c r="R565" s="4"/>
      <c r="S565" s="4"/>
      <c r="T565" s="4"/>
      <c r="U565" s="4"/>
      <c r="V565" s="4"/>
      <c r="W565" s="4"/>
      <c r="X565" s="4"/>
      <c r="Y565" s="4"/>
      <c r="Z565" s="4"/>
      <c r="AA565" s="4"/>
    </row>
    <row r="566">
      <c r="A566" s="179"/>
      <c r="B566" s="180"/>
      <c r="C566" s="181"/>
      <c r="D566" s="9"/>
      <c r="E566" s="180"/>
      <c r="F566" s="20"/>
      <c r="G566" s="9"/>
      <c r="H566" s="9"/>
      <c r="I566" s="4"/>
      <c r="J566" s="4"/>
      <c r="K566" s="4"/>
      <c r="L566" s="4"/>
      <c r="M566" s="4"/>
      <c r="N566" s="4"/>
      <c r="O566" s="4"/>
      <c r="P566" s="4"/>
      <c r="Q566" s="4"/>
      <c r="R566" s="4"/>
      <c r="S566" s="4"/>
      <c r="T566" s="4"/>
      <c r="U566" s="4"/>
      <c r="V566" s="4"/>
      <c r="W566" s="4"/>
      <c r="X566" s="4"/>
      <c r="Y566" s="4"/>
      <c r="Z566" s="4"/>
      <c r="AA566" s="4"/>
    </row>
    <row r="567">
      <c r="A567" s="179"/>
      <c r="B567" s="180"/>
      <c r="C567" s="181"/>
      <c r="D567" s="9"/>
      <c r="E567" s="180"/>
      <c r="F567" s="20"/>
      <c r="G567" s="9"/>
      <c r="H567" s="9"/>
      <c r="I567" s="4"/>
      <c r="J567" s="4"/>
      <c r="K567" s="4"/>
      <c r="L567" s="4"/>
      <c r="M567" s="4"/>
      <c r="N567" s="4"/>
      <c r="O567" s="4"/>
      <c r="P567" s="4"/>
      <c r="Q567" s="4"/>
      <c r="R567" s="4"/>
      <c r="S567" s="4"/>
      <c r="T567" s="4"/>
      <c r="U567" s="4"/>
      <c r="V567" s="4"/>
      <c r="W567" s="4"/>
      <c r="X567" s="4"/>
      <c r="Y567" s="4"/>
      <c r="Z567" s="4"/>
      <c r="AA567" s="4"/>
    </row>
    <row r="568">
      <c r="A568" s="179"/>
      <c r="B568" s="180"/>
      <c r="C568" s="181"/>
      <c r="D568" s="9"/>
      <c r="E568" s="180"/>
      <c r="F568" s="20"/>
      <c r="G568" s="9"/>
      <c r="H568" s="9"/>
      <c r="I568" s="4"/>
      <c r="J568" s="4"/>
      <c r="K568" s="4"/>
      <c r="L568" s="4"/>
      <c r="M568" s="4"/>
      <c r="N568" s="4"/>
      <c r="O568" s="4"/>
      <c r="P568" s="4"/>
      <c r="Q568" s="4"/>
      <c r="R568" s="4"/>
      <c r="S568" s="4"/>
      <c r="T568" s="4"/>
      <c r="U568" s="4"/>
      <c r="V568" s="4"/>
      <c r="W568" s="4"/>
      <c r="X568" s="4"/>
      <c r="Y568" s="4"/>
      <c r="Z568" s="4"/>
      <c r="AA568" s="4"/>
    </row>
    <row r="569">
      <c r="A569" s="179"/>
      <c r="B569" s="180"/>
      <c r="C569" s="181"/>
      <c r="D569" s="9"/>
      <c r="E569" s="180"/>
      <c r="F569" s="20"/>
      <c r="G569" s="9"/>
      <c r="H569" s="9"/>
      <c r="I569" s="4"/>
      <c r="J569" s="4"/>
      <c r="K569" s="4"/>
      <c r="L569" s="4"/>
      <c r="M569" s="4"/>
      <c r="N569" s="4"/>
      <c r="O569" s="4"/>
      <c r="P569" s="4"/>
      <c r="Q569" s="4"/>
      <c r="R569" s="4"/>
      <c r="S569" s="4"/>
      <c r="T569" s="4"/>
      <c r="U569" s="4"/>
      <c r="V569" s="4"/>
      <c r="W569" s="4"/>
      <c r="X569" s="4"/>
      <c r="Y569" s="4"/>
      <c r="Z569" s="4"/>
      <c r="AA569" s="4"/>
    </row>
    <row r="570">
      <c r="A570" s="179"/>
      <c r="B570" s="180"/>
      <c r="C570" s="181"/>
      <c r="D570" s="9"/>
      <c r="E570" s="180"/>
      <c r="F570" s="20"/>
      <c r="G570" s="9"/>
      <c r="H570" s="9"/>
      <c r="I570" s="4"/>
      <c r="J570" s="4"/>
      <c r="K570" s="4"/>
      <c r="L570" s="4"/>
      <c r="M570" s="4"/>
      <c r="N570" s="4"/>
      <c r="O570" s="4"/>
      <c r="P570" s="4"/>
      <c r="Q570" s="4"/>
      <c r="R570" s="4"/>
      <c r="S570" s="4"/>
      <c r="T570" s="4"/>
      <c r="U570" s="4"/>
      <c r="V570" s="4"/>
      <c r="W570" s="4"/>
      <c r="X570" s="4"/>
      <c r="Y570" s="4"/>
      <c r="Z570" s="4"/>
      <c r="AA570" s="4"/>
    </row>
    <row r="571">
      <c r="A571" s="179"/>
      <c r="B571" s="180"/>
      <c r="C571" s="181"/>
      <c r="D571" s="9"/>
      <c r="E571" s="180"/>
      <c r="F571" s="20"/>
      <c r="G571" s="9"/>
      <c r="H571" s="9"/>
      <c r="I571" s="4"/>
      <c r="J571" s="4"/>
      <c r="K571" s="4"/>
      <c r="L571" s="4"/>
      <c r="M571" s="4"/>
      <c r="N571" s="4"/>
      <c r="O571" s="4"/>
      <c r="P571" s="4"/>
      <c r="Q571" s="4"/>
      <c r="R571" s="4"/>
      <c r="S571" s="4"/>
      <c r="T571" s="4"/>
      <c r="U571" s="4"/>
      <c r="V571" s="4"/>
      <c r="W571" s="4"/>
      <c r="X571" s="4"/>
      <c r="Y571" s="4"/>
      <c r="Z571" s="4"/>
      <c r="AA571" s="4"/>
    </row>
    <row r="572">
      <c r="A572" s="179"/>
      <c r="B572" s="180"/>
      <c r="C572" s="181"/>
      <c r="D572" s="9"/>
      <c r="E572" s="180"/>
      <c r="F572" s="20"/>
      <c r="G572" s="9"/>
      <c r="H572" s="9"/>
      <c r="I572" s="4"/>
      <c r="J572" s="4"/>
      <c r="K572" s="4"/>
      <c r="L572" s="4"/>
      <c r="M572" s="4"/>
      <c r="N572" s="4"/>
      <c r="O572" s="4"/>
      <c r="P572" s="4"/>
      <c r="Q572" s="4"/>
      <c r="R572" s="4"/>
      <c r="S572" s="4"/>
      <c r="T572" s="4"/>
      <c r="U572" s="4"/>
      <c r="V572" s="4"/>
      <c r="W572" s="4"/>
      <c r="X572" s="4"/>
      <c r="Y572" s="4"/>
      <c r="Z572" s="4"/>
      <c r="AA572" s="4"/>
    </row>
    <row r="573">
      <c r="A573" s="179"/>
      <c r="B573" s="180"/>
      <c r="C573" s="181"/>
      <c r="D573" s="9"/>
      <c r="E573" s="180"/>
      <c r="F573" s="20"/>
      <c r="G573" s="9"/>
      <c r="H573" s="9"/>
      <c r="I573" s="4"/>
      <c r="J573" s="4"/>
      <c r="K573" s="4"/>
      <c r="L573" s="4"/>
      <c r="M573" s="4"/>
      <c r="N573" s="4"/>
      <c r="O573" s="4"/>
      <c r="P573" s="4"/>
      <c r="Q573" s="4"/>
      <c r="R573" s="4"/>
      <c r="S573" s="4"/>
      <c r="T573" s="4"/>
      <c r="U573" s="4"/>
      <c r="V573" s="4"/>
      <c r="W573" s="4"/>
      <c r="X573" s="4"/>
      <c r="Y573" s="4"/>
      <c r="Z573" s="4"/>
      <c r="AA573" s="4"/>
    </row>
    <row r="574">
      <c r="A574" s="179"/>
      <c r="B574" s="180"/>
      <c r="C574" s="181"/>
      <c r="D574" s="9"/>
      <c r="E574" s="180"/>
      <c r="F574" s="20"/>
      <c r="G574" s="9"/>
      <c r="H574" s="9"/>
      <c r="I574" s="4"/>
      <c r="J574" s="4"/>
      <c r="K574" s="4"/>
      <c r="L574" s="4"/>
      <c r="M574" s="4"/>
      <c r="N574" s="4"/>
      <c r="O574" s="4"/>
      <c r="P574" s="4"/>
      <c r="Q574" s="4"/>
      <c r="R574" s="4"/>
      <c r="S574" s="4"/>
      <c r="T574" s="4"/>
      <c r="U574" s="4"/>
      <c r="V574" s="4"/>
      <c r="W574" s="4"/>
      <c r="X574" s="4"/>
      <c r="Y574" s="4"/>
      <c r="Z574" s="4"/>
      <c r="AA574" s="4"/>
    </row>
    <row r="575">
      <c r="A575" s="179"/>
      <c r="B575" s="180"/>
      <c r="C575" s="181"/>
      <c r="D575" s="9"/>
      <c r="E575" s="180"/>
      <c r="F575" s="20"/>
      <c r="G575" s="9"/>
      <c r="H575" s="9"/>
      <c r="I575" s="4"/>
      <c r="J575" s="4"/>
      <c r="K575" s="4"/>
      <c r="L575" s="4"/>
      <c r="M575" s="4"/>
      <c r="N575" s="4"/>
      <c r="O575" s="4"/>
      <c r="P575" s="4"/>
      <c r="Q575" s="4"/>
      <c r="R575" s="4"/>
      <c r="S575" s="4"/>
      <c r="T575" s="4"/>
      <c r="U575" s="4"/>
      <c r="V575" s="4"/>
      <c r="W575" s="4"/>
      <c r="X575" s="4"/>
      <c r="Y575" s="4"/>
      <c r="Z575" s="4"/>
      <c r="AA575" s="4"/>
    </row>
    <row r="576">
      <c r="A576" s="179"/>
      <c r="B576" s="180"/>
      <c r="C576" s="181"/>
      <c r="D576" s="9"/>
      <c r="E576" s="180"/>
      <c r="F576" s="20"/>
      <c r="G576" s="9"/>
      <c r="H576" s="9"/>
      <c r="I576" s="4"/>
      <c r="J576" s="4"/>
      <c r="K576" s="4"/>
      <c r="L576" s="4"/>
      <c r="M576" s="4"/>
      <c r="N576" s="4"/>
      <c r="O576" s="4"/>
      <c r="P576" s="4"/>
      <c r="Q576" s="4"/>
      <c r="R576" s="4"/>
      <c r="S576" s="4"/>
      <c r="T576" s="4"/>
      <c r="U576" s="4"/>
      <c r="V576" s="4"/>
      <c r="W576" s="4"/>
      <c r="X576" s="4"/>
      <c r="Y576" s="4"/>
      <c r="Z576" s="4"/>
      <c r="AA576" s="4"/>
    </row>
    <row r="577">
      <c r="A577" s="179"/>
      <c r="B577" s="180"/>
      <c r="C577" s="181"/>
      <c r="D577" s="9"/>
      <c r="E577" s="180"/>
      <c r="F577" s="20"/>
      <c r="G577" s="9"/>
      <c r="H577" s="9"/>
      <c r="I577" s="4"/>
      <c r="J577" s="4"/>
      <c r="K577" s="4"/>
      <c r="L577" s="4"/>
      <c r="M577" s="4"/>
      <c r="N577" s="4"/>
      <c r="O577" s="4"/>
      <c r="P577" s="4"/>
      <c r="Q577" s="4"/>
      <c r="R577" s="4"/>
      <c r="S577" s="4"/>
      <c r="T577" s="4"/>
      <c r="U577" s="4"/>
      <c r="V577" s="4"/>
      <c r="W577" s="4"/>
      <c r="X577" s="4"/>
      <c r="Y577" s="4"/>
      <c r="Z577" s="4"/>
      <c r="AA577" s="4"/>
    </row>
    <row r="578">
      <c r="A578" s="179"/>
      <c r="B578" s="180"/>
      <c r="C578" s="181"/>
      <c r="D578" s="9"/>
      <c r="E578" s="180"/>
      <c r="F578" s="20"/>
      <c r="G578" s="9"/>
      <c r="H578" s="9"/>
      <c r="I578" s="4"/>
      <c r="J578" s="4"/>
      <c r="K578" s="4"/>
      <c r="L578" s="4"/>
      <c r="M578" s="4"/>
      <c r="N578" s="4"/>
      <c r="O578" s="4"/>
      <c r="P578" s="4"/>
      <c r="Q578" s="4"/>
      <c r="R578" s="4"/>
      <c r="S578" s="4"/>
      <c r="T578" s="4"/>
      <c r="U578" s="4"/>
      <c r="V578" s="4"/>
      <c r="W578" s="4"/>
      <c r="X578" s="4"/>
      <c r="Y578" s="4"/>
      <c r="Z578" s="4"/>
      <c r="AA578" s="4"/>
    </row>
    <row r="579">
      <c r="A579" s="179"/>
      <c r="B579" s="180"/>
      <c r="C579" s="181"/>
      <c r="D579" s="9"/>
      <c r="E579" s="180"/>
      <c r="F579" s="20"/>
      <c r="G579" s="9"/>
      <c r="H579" s="9"/>
      <c r="I579" s="4"/>
      <c r="J579" s="4"/>
      <c r="K579" s="4"/>
      <c r="L579" s="4"/>
      <c r="M579" s="4"/>
      <c r="N579" s="4"/>
      <c r="O579" s="4"/>
      <c r="P579" s="4"/>
      <c r="Q579" s="4"/>
      <c r="R579" s="4"/>
      <c r="S579" s="4"/>
      <c r="T579" s="4"/>
      <c r="U579" s="4"/>
      <c r="V579" s="4"/>
      <c r="W579" s="4"/>
      <c r="X579" s="4"/>
      <c r="Y579" s="4"/>
      <c r="Z579" s="4"/>
      <c r="AA579" s="4"/>
    </row>
    <row r="580">
      <c r="A580" s="179"/>
      <c r="B580" s="180"/>
      <c r="C580" s="181"/>
      <c r="D580" s="9"/>
      <c r="E580" s="180"/>
      <c r="F580" s="20"/>
      <c r="G580" s="9"/>
      <c r="H580" s="9"/>
      <c r="I580" s="4"/>
      <c r="J580" s="4"/>
      <c r="K580" s="4"/>
      <c r="L580" s="4"/>
      <c r="M580" s="4"/>
      <c r="N580" s="4"/>
      <c r="O580" s="4"/>
      <c r="P580" s="4"/>
      <c r="Q580" s="4"/>
      <c r="R580" s="4"/>
      <c r="S580" s="4"/>
      <c r="T580" s="4"/>
      <c r="U580" s="4"/>
      <c r="V580" s="4"/>
      <c r="W580" s="4"/>
      <c r="X580" s="4"/>
      <c r="Y580" s="4"/>
      <c r="Z580" s="4"/>
      <c r="AA580" s="4"/>
    </row>
    <row r="581">
      <c r="A581" s="179"/>
      <c r="B581" s="180"/>
      <c r="C581" s="181"/>
      <c r="D581" s="9"/>
      <c r="E581" s="180"/>
      <c r="F581" s="20"/>
      <c r="G581" s="9"/>
      <c r="H581" s="9"/>
      <c r="I581" s="4"/>
      <c r="J581" s="4"/>
      <c r="K581" s="4"/>
      <c r="L581" s="4"/>
      <c r="M581" s="4"/>
      <c r="N581" s="4"/>
      <c r="O581" s="4"/>
      <c r="P581" s="4"/>
      <c r="Q581" s="4"/>
      <c r="R581" s="4"/>
      <c r="S581" s="4"/>
      <c r="T581" s="4"/>
      <c r="U581" s="4"/>
      <c r="V581" s="4"/>
      <c r="W581" s="4"/>
      <c r="X581" s="4"/>
      <c r="Y581" s="4"/>
      <c r="Z581" s="4"/>
      <c r="AA581" s="4"/>
    </row>
    <row r="582">
      <c r="A582" s="179"/>
      <c r="B582" s="180"/>
      <c r="C582" s="181"/>
      <c r="D582" s="9"/>
      <c r="E582" s="180"/>
      <c r="F582" s="20"/>
      <c r="G582" s="9"/>
      <c r="H582" s="9"/>
      <c r="I582" s="4"/>
      <c r="J582" s="4"/>
      <c r="K582" s="4"/>
      <c r="L582" s="4"/>
      <c r="M582" s="4"/>
      <c r="N582" s="4"/>
      <c r="O582" s="4"/>
      <c r="P582" s="4"/>
      <c r="Q582" s="4"/>
      <c r="R582" s="4"/>
      <c r="S582" s="4"/>
      <c r="T582" s="4"/>
      <c r="U582" s="4"/>
      <c r="V582" s="4"/>
      <c r="W582" s="4"/>
      <c r="X582" s="4"/>
      <c r="Y582" s="4"/>
      <c r="Z582" s="4"/>
      <c r="AA582" s="4"/>
    </row>
    <row r="583">
      <c r="A583" s="179"/>
      <c r="B583" s="180"/>
      <c r="C583" s="181"/>
      <c r="D583" s="9"/>
      <c r="E583" s="180"/>
      <c r="F583" s="20"/>
      <c r="G583" s="9"/>
      <c r="H583" s="9"/>
      <c r="I583" s="4"/>
      <c r="J583" s="4"/>
      <c r="K583" s="4"/>
      <c r="L583" s="4"/>
      <c r="M583" s="4"/>
      <c r="N583" s="4"/>
      <c r="O583" s="4"/>
      <c r="P583" s="4"/>
      <c r="Q583" s="4"/>
      <c r="R583" s="4"/>
      <c r="S583" s="4"/>
      <c r="T583" s="4"/>
      <c r="U583" s="4"/>
      <c r="V583" s="4"/>
      <c r="W583" s="4"/>
      <c r="X583" s="4"/>
      <c r="Y583" s="4"/>
      <c r="Z583" s="4"/>
      <c r="AA583" s="4"/>
    </row>
    <row r="584">
      <c r="A584" s="179"/>
      <c r="B584" s="180"/>
      <c r="C584" s="181"/>
      <c r="D584" s="9"/>
      <c r="E584" s="180"/>
      <c r="F584" s="20"/>
      <c r="G584" s="9"/>
      <c r="H584" s="9"/>
      <c r="I584" s="4"/>
      <c r="J584" s="4"/>
      <c r="K584" s="4"/>
      <c r="L584" s="4"/>
      <c r="M584" s="4"/>
      <c r="N584" s="4"/>
      <c r="O584" s="4"/>
      <c r="P584" s="4"/>
      <c r="Q584" s="4"/>
      <c r="R584" s="4"/>
      <c r="S584" s="4"/>
      <c r="T584" s="4"/>
      <c r="U584" s="4"/>
      <c r="V584" s="4"/>
      <c r="W584" s="4"/>
      <c r="X584" s="4"/>
      <c r="Y584" s="4"/>
      <c r="Z584" s="4"/>
      <c r="AA584" s="4"/>
    </row>
    <row r="585">
      <c r="A585" s="179"/>
      <c r="B585" s="180"/>
      <c r="C585" s="181"/>
      <c r="D585" s="9"/>
      <c r="E585" s="180"/>
      <c r="F585" s="20"/>
      <c r="G585" s="9"/>
      <c r="H585" s="9"/>
      <c r="I585" s="4"/>
      <c r="J585" s="4"/>
      <c r="K585" s="4"/>
      <c r="L585" s="4"/>
      <c r="M585" s="4"/>
      <c r="N585" s="4"/>
      <c r="O585" s="4"/>
      <c r="P585" s="4"/>
      <c r="Q585" s="4"/>
      <c r="R585" s="4"/>
      <c r="S585" s="4"/>
      <c r="T585" s="4"/>
      <c r="U585" s="4"/>
      <c r="V585" s="4"/>
      <c r="W585" s="4"/>
      <c r="X585" s="4"/>
      <c r="Y585" s="4"/>
      <c r="Z585" s="4"/>
      <c r="AA585" s="4"/>
    </row>
    <row r="586">
      <c r="A586" s="179"/>
      <c r="B586" s="180"/>
      <c r="C586" s="181"/>
      <c r="D586" s="9"/>
      <c r="E586" s="180"/>
      <c r="F586" s="20"/>
      <c r="G586" s="9"/>
      <c r="H586" s="9"/>
      <c r="I586" s="4"/>
      <c r="J586" s="4"/>
      <c r="K586" s="4"/>
      <c r="L586" s="4"/>
      <c r="M586" s="4"/>
      <c r="N586" s="4"/>
      <c r="O586" s="4"/>
      <c r="P586" s="4"/>
      <c r="Q586" s="4"/>
      <c r="R586" s="4"/>
      <c r="S586" s="4"/>
      <c r="T586" s="4"/>
      <c r="U586" s="4"/>
      <c r="V586" s="4"/>
      <c r="W586" s="4"/>
      <c r="X586" s="4"/>
      <c r="Y586" s="4"/>
      <c r="Z586" s="4"/>
      <c r="AA586" s="4"/>
    </row>
    <row r="587">
      <c r="A587" s="179"/>
      <c r="B587" s="180"/>
      <c r="C587" s="181"/>
      <c r="D587" s="9"/>
      <c r="E587" s="180"/>
      <c r="F587" s="20"/>
      <c r="G587" s="9"/>
      <c r="H587" s="9"/>
      <c r="I587" s="4"/>
      <c r="J587" s="4"/>
      <c r="K587" s="4"/>
      <c r="L587" s="4"/>
      <c r="M587" s="4"/>
      <c r="N587" s="4"/>
      <c r="O587" s="4"/>
      <c r="P587" s="4"/>
      <c r="Q587" s="4"/>
      <c r="R587" s="4"/>
      <c r="S587" s="4"/>
      <c r="T587" s="4"/>
      <c r="U587" s="4"/>
      <c r="V587" s="4"/>
      <c r="W587" s="4"/>
      <c r="X587" s="4"/>
      <c r="Y587" s="4"/>
      <c r="Z587" s="4"/>
      <c r="AA587" s="4"/>
    </row>
    <row r="588">
      <c r="A588" s="179"/>
      <c r="B588" s="180"/>
      <c r="C588" s="181"/>
      <c r="D588" s="9"/>
      <c r="E588" s="180"/>
      <c r="F588" s="20"/>
      <c r="G588" s="9"/>
      <c r="H588" s="9"/>
      <c r="I588" s="4"/>
      <c r="J588" s="4"/>
      <c r="K588" s="4"/>
      <c r="L588" s="4"/>
      <c r="M588" s="4"/>
      <c r="N588" s="4"/>
      <c r="O588" s="4"/>
      <c r="P588" s="4"/>
      <c r="Q588" s="4"/>
      <c r="R588" s="4"/>
      <c r="S588" s="4"/>
      <c r="T588" s="4"/>
      <c r="U588" s="4"/>
      <c r="V588" s="4"/>
      <c r="W588" s="4"/>
      <c r="X588" s="4"/>
      <c r="Y588" s="4"/>
      <c r="Z588" s="4"/>
      <c r="AA588" s="4"/>
    </row>
    <row r="589">
      <c r="A589" s="179"/>
      <c r="B589" s="180"/>
      <c r="C589" s="181"/>
      <c r="D589" s="9"/>
      <c r="E589" s="180"/>
      <c r="F589" s="20"/>
      <c r="G589" s="9"/>
      <c r="H589" s="9"/>
      <c r="I589" s="4"/>
      <c r="J589" s="4"/>
      <c r="K589" s="4"/>
      <c r="L589" s="4"/>
      <c r="M589" s="4"/>
      <c r="N589" s="4"/>
      <c r="O589" s="4"/>
      <c r="P589" s="4"/>
      <c r="Q589" s="4"/>
      <c r="R589" s="4"/>
      <c r="S589" s="4"/>
      <c r="T589" s="4"/>
      <c r="U589" s="4"/>
      <c r="V589" s="4"/>
      <c r="W589" s="4"/>
      <c r="X589" s="4"/>
      <c r="Y589" s="4"/>
      <c r="Z589" s="4"/>
      <c r="AA589" s="4"/>
    </row>
    <row r="590">
      <c r="A590" s="179"/>
      <c r="B590" s="180"/>
      <c r="C590" s="181"/>
      <c r="D590" s="9"/>
      <c r="E590" s="180"/>
      <c r="F590" s="20"/>
      <c r="G590" s="9"/>
      <c r="H590" s="9"/>
      <c r="I590" s="4"/>
      <c r="J590" s="4"/>
      <c r="K590" s="4"/>
      <c r="L590" s="4"/>
      <c r="M590" s="4"/>
      <c r="N590" s="4"/>
      <c r="O590" s="4"/>
      <c r="P590" s="4"/>
      <c r="Q590" s="4"/>
      <c r="R590" s="4"/>
      <c r="S590" s="4"/>
      <c r="T590" s="4"/>
      <c r="U590" s="4"/>
      <c r="V590" s="4"/>
      <c r="W590" s="4"/>
      <c r="X590" s="4"/>
      <c r="Y590" s="4"/>
      <c r="Z590" s="4"/>
      <c r="AA590" s="4"/>
    </row>
    <row r="591">
      <c r="A591" s="179"/>
      <c r="B591" s="180"/>
      <c r="C591" s="181"/>
      <c r="D591" s="9"/>
      <c r="E591" s="180"/>
      <c r="F591" s="20"/>
      <c r="G591" s="9"/>
      <c r="H591" s="9"/>
      <c r="I591" s="4"/>
      <c r="J591" s="4"/>
      <c r="K591" s="4"/>
      <c r="L591" s="4"/>
      <c r="M591" s="4"/>
      <c r="N591" s="4"/>
      <c r="O591" s="4"/>
      <c r="P591" s="4"/>
      <c r="Q591" s="4"/>
      <c r="R591" s="4"/>
      <c r="S591" s="4"/>
      <c r="T591" s="4"/>
      <c r="U591" s="4"/>
      <c r="V591" s="4"/>
      <c r="W591" s="4"/>
      <c r="X591" s="4"/>
      <c r="Y591" s="4"/>
      <c r="Z591" s="4"/>
      <c r="AA591" s="4"/>
    </row>
    <row r="592">
      <c r="A592" s="179"/>
      <c r="B592" s="180"/>
      <c r="C592" s="181"/>
      <c r="D592" s="9"/>
      <c r="E592" s="180"/>
      <c r="F592" s="20"/>
      <c r="G592" s="9"/>
      <c r="H592" s="9"/>
      <c r="I592" s="4"/>
      <c r="J592" s="4"/>
      <c r="K592" s="4"/>
      <c r="L592" s="4"/>
      <c r="M592" s="4"/>
      <c r="N592" s="4"/>
      <c r="O592" s="4"/>
      <c r="P592" s="4"/>
      <c r="Q592" s="4"/>
      <c r="R592" s="4"/>
      <c r="S592" s="4"/>
      <c r="T592" s="4"/>
      <c r="U592" s="4"/>
      <c r="V592" s="4"/>
      <c r="W592" s="4"/>
      <c r="X592" s="4"/>
      <c r="Y592" s="4"/>
      <c r="Z592" s="4"/>
      <c r="AA592" s="4"/>
    </row>
    <row r="593">
      <c r="A593" s="179"/>
      <c r="B593" s="180"/>
      <c r="C593" s="181"/>
      <c r="D593" s="9"/>
      <c r="E593" s="180"/>
      <c r="F593" s="20"/>
      <c r="G593" s="9"/>
      <c r="H593" s="9"/>
      <c r="I593" s="4"/>
      <c r="J593" s="4"/>
      <c r="K593" s="4"/>
      <c r="L593" s="4"/>
      <c r="M593" s="4"/>
      <c r="N593" s="4"/>
      <c r="O593" s="4"/>
      <c r="P593" s="4"/>
      <c r="Q593" s="4"/>
      <c r="R593" s="4"/>
      <c r="S593" s="4"/>
      <c r="T593" s="4"/>
      <c r="U593" s="4"/>
      <c r="V593" s="4"/>
      <c r="W593" s="4"/>
      <c r="X593" s="4"/>
      <c r="Y593" s="4"/>
      <c r="Z593" s="4"/>
      <c r="AA593" s="4"/>
    </row>
    <row r="594">
      <c r="A594" s="179"/>
      <c r="B594" s="180"/>
      <c r="C594" s="181"/>
      <c r="D594" s="9"/>
      <c r="E594" s="180"/>
      <c r="F594" s="20"/>
      <c r="G594" s="9"/>
      <c r="H594" s="9"/>
      <c r="I594" s="4"/>
      <c r="J594" s="4"/>
      <c r="K594" s="4"/>
      <c r="L594" s="4"/>
      <c r="M594" s="4"/>
      <c r="N594" s="4"/>
      <c r="O594" s="4"/>
      <c r="P594" s="4"/>
      <c r="Q594" s="4"/>
      <c r="R594" s="4"/>
      <c r="S594" s="4"/>
      <c r="T594" s="4"/>
      <c r="U594" s="4"/>
      <c r="V594" s="4"/>
      <c r="W594" s="4"/>
      <c r="X594" s="4"/>
      <c r="Y594" s="4"/>
      <c r="Z594" s="4"/>
      <c r="AA594" s="4"/>
    </row>
    <row r="595">
      <c r="A595" s="179"/>
      <c r="B595" s="180"/>
      <c r="C595" s="181"/>
      <c r="D595" s="9"/>
      <c r="E595" s="180"/>
      <c r="F595" s="20"/>
      <c r="G595" s="9"/>
      <c r="H595" s="9"/>
      <c r="I595" s="4"/>
      <c r="J595" s="4"/>
      <c r="K595" s="4"/>
      <c r="L595" s="4"/>
      <c r="M595" s="4"/>
      <c r="N595" s="4"/>
      <c r="O595" s="4"/>
      <c r="P595" s="4"/>
      <c r="Q595" s="4"/>
      <c r="R595" s="4"/>
      <c r="S595" s="4"/>
      <c r="T595" s="4"/>
      <c r="U595" s="4"/>
      <c r="V595" s="4"/>
      <c r="W595" s="4"/>
      <c r="X595" s="4"/>
      <c r="Y595" s="4"/>
      <c r="Z595" s="4"/>
      <c r="AA595" s="4"/>
    </row>
    <row r="596">
      <c r="A596" s="179"/>
      <c r="B596" s="180"/>
      <c r="C596" s="181"/>
      <c r="D596" s="9"/>
      <c r="E596" s="180"/>
      <c r="F596" s="20"/>
      <c r="G596" s="9"/>
      <c r="H596" s="9"/>
      <c r="I596" s="4"/>
      <c r="J596" s="4"/>
      <c r="K596" s="4"/>
      <c r="L596" s="4"/>
      <c r="M596" s="4"/>
      <c r="N596" s="4"/>
      <c r="O596" s="4"/>
      <c r="P596" s="4"/>
      <c r="Q596" s="4"/>
      <c r="R596" s="4"/>
      <c r="S596" s="4"/>
      <c r="T596" s="4"/>
      <c r="U596" s="4"/>
      <c r="V596" s="4"/>
      <c r="W596" s="4"/>
      <c r="X596" s="4"/>
      <c r="Y596" s="4"/>
      <c r="Z596" s="4"/>
      <c r="AA596" s="4"/>
    </row>
    <row r="597">
      <c r="A597" s="179"/>
      <c r="B597" s="180"/>
      <c r="C597" s="181"/>
      <c r="D597" s="9"/>
      <c r="E597" s="180"/>
      <c r="F597" s="20"/>
      <c r="G597" s="9"/>
      <c r="H597" s="9"/>
      <c r="I597" s="4"/>
      <c r="J597" s="4"/>
      <c r="K597" s="4"/>
      <c r="L597" s="4"/>
      <c r="M597" s="4"/>
      <c r="N597" s="4"/>
      <c r="O597" s="4"/>
      <c r="P597" s="4"/>
      <c r="Q597" s="4"/>
      <c r="R597" s="4"/>
      <c r="S597" s="4"/>
      <c r="T597" s="4"/>
      <c r="U597" s="4"/>
      <c r="V597" s="4"/>
      <c r="W597" s="4"/>
      <c r="X597" s="4"/>
      <c r="Y597" s="4"/>
      <c r="Z597" s="4"/>
      <c r="AA597" s="4"/>
    </row>
    <row r="598">
      <c r="A598" s="179"/>
      <c r="B598" s="180"/>
      <c r="C598" s="181"/>
      <c r="D598" s="9"/>
      <c r="E598" s="180"/>
      <c r="F598" s="20"/>
      <c r="G598" s="9"/>
      <c r="H598" s="9"/>
      <c r="I598" s="4"/>
      <c r="J598" s="4"/>
      <c r="K598" s="4"/>
      <c r="L598" s="4"/>
      <c r="M598" s="4"/>
      <c r="N598" s="4"/>
      <c r="O598" s="4"/>
      <c r="P598" s="4"/>
      <c r="Q598" s="4"/>
      <c r="R598" s="4"/>
      <c r="S598" s="4"/>
      <c r="T598" s="4"/>
      <c r="U598" s="4"/>
      <c r="V598" s="4"/>
      <c r="W598" s="4"/>
      <c r="X598" s="4"/>
      <c r="Y598" s="4"/>
      <c r="Z598" s="4"/>
      <c r="AA598" s="4"/>
    </row>
    <row r="599">
      <c r="A599" s="179"/>
      <c r="B599" s="180"/>
      <c r="C599" s="181"/>
      <c r="D599" s="9"/>
      <c r="E599" s="180"/>
      <c r="F599" s="20"/>
      <c r="G599" s="9"/>
      <c r="H599" s="9"/>
      <c r="I599" s="4"/>
      <c r="J599" s="4"/>
      <c r="K599" s="4"/>
      <c r="L599" s="4"/>
      <c r="M599" s="4"/>
      <c r="N599" s="4"/>
      <c r="O599" s="4"/>
      <c r="P599" s="4"/>
      <c r="Q599" s="4"/>
      <c r="R599" s="4"/>
      <c r="S599" s="4"/>
      <c r="T599" s="4"/>
      <c r="U599" s="4"/>
      <c r="V599" s="4"/>
      <c r="W599" s="4"/>
      <c r="X599" s="4"/>
      <c r="Y599" s="4"/>
      <c r="Z599" s="4"/>
      <c r="AA599" s="4"/>
    </row>
    <row r="600">
      <c r="A600" s="179"/>
      <c r="B600" s="180"/>
      <c r="C600" s="181"/>
      <c r="D600" s="9"/>
      <c r="E600" s="180"/>
      <c r="F600" s="20"/>
      <c r="G600" s="9"/>
      <c r="H600" s="9"/>
      <c r="I600" s="4"/>
      <c r="J600" s="4"/>
      <c r="K600" s="4"/>
      <c r="L600" s="4"/>
      <c r="M600" s="4"/>
      <c r="N600" s="4"/>
      <c r="O600" s="4"/>
      <c r="P600" s="4"/>
      <c r="Q600" s="4"/>
      <c r="R600" s="4"/>
      <c r="S600" s="4"/>
      <c r="T600" s="4"/>
      <c r="U600" s="4"/>
      <c r="V600" s="4"/>
      <c r="W600" s="4"/>
      <c r="X600" s="4"/>
      <c r="Y600" s="4"/>
      <c r="Z600" s="4"/>
      <c r="AA600" s="4"/>
    </row>
    <row r="601">
      <c r="A601" s="179"/>
      <c r="B601" s="180"/>
      <c r="C601" s="181"/>
      <c r="D601" s="9"/>
      <c r="E601" s="180"/>
      <c r="F601" s="20"/>
      <c r="G601" s="9"/>
      <c r="H601" s="9"/>
      <c r="I601" s="4"/>
      <c r="J601" s="4"/>
      <c r="K601" s="4"/>
      <c r="L601" s="4"/>
      <c r="M601" s="4"/>
      <c r="N601" s="4"/>
      <c r="O601" s="4"/>
      <c r="P601" s="4"/>
      <c r="Q601" s="4"/>
      <c r="R601" s="4"/>
      <c r="S601" s="4"/>
      <c r="T601" s="4"/>
      <c r="U601" s="4"/>
      <c r="V601" s="4"/>
      <c r="W601" s="4"/>
      <c r="X601" s="4"/>
      <c r="Y601" s="4"/>
      <c r="Z601" s="4"/>
      <c r="AA601" s="4"/>
    </row>
    <row r="602">
      <c r="A602" s="179"/>
      <c r="B602" s="180"/>
      <c r="C602" s="181"/>
      <c r="D602" s="9"/>
      <c r="E602" s="180"/>
      <c r="F602" s="20"/>
      <c r="G602" s="9"/>
      <c r="H602" s="9"/>
      <c r="I602" s="4"/>
      <c r="J602" s="4"/>
      <c r="K602" s="4"/>
      <c r="L602" s="4"/>
      <c r="M602" s="4"/>
      <c r="N602" s="4"/>
      <c r="O602" s="4"/>
      <c r="P602" s="4"/>
      <c r="Q602" s="4"/>
      <c r="R602" s="4"/>
      <c r="S602" s="4"/>
      <c r="T602" s="4"/>
      <c r="U602" s="4"/>
      <c r="V602" s="4"/>
      <c r="W602" s="4"/>
      <c r="X602" s="4"/>
      <c r="Y602" s="4"/>
      <c r="Z602" s="4"/>
      <c r="AA602" s="4"/>
    </row>
    <row r="603">
      <c r="A603" s="179"/>
      <c r="B603" s="180"/>
      <c r="C603" s="181"/>
      <c r="D603" s="9"/>
      <c r="E603" s="180"/>
      <c r="F603" s="20"/>
      <c r="G603" s="9"/>
      <c r="H603" s="9"/>
      <c r="I603" s="4"/>
      <c r="J603" s="4"/>
      <c r="K603" s="4"/>
      <c r="L603" s="4"/>
      <c r="M603" s="4"/>
      <c r="N603" s="4"/>
      <c r="O603" s="4"/>
      <c r="P603" s="4"/>
      <c r="Q603" s="4"/>
      <c r="R603" s="4"/>
      <c r="S603" s="4"/>
      <c r="T603" s="4"/>
      <c r="U603" s="4"/>
      <c r="V603" s="4"/>
      <c r="W603" s="4"/>
      <c r="X603" s="4"/>
      <c r="Y603" s="4"/>
      <c r="Z603" s="4"/>
      <c r="AA603" s="4"/>
    </row>
    <row r="604">
      <c r="A604" s="179"/>
      <c r="B604" s="180"/>
      <c r="C604" s="181"/>
      <c r="D604" s="9"/>
      <c r="E604" s="180"/>
      <c r="F604" s="20"/>
      <c r="G604" s="9"/>
      <c r="H604" s="9"/>
      <c r="I604" s="4"/>
      <c r="J604" s="4"/>
      <c r="K604" s="4"/>
      <c r="L604" s="4"/>
      <c r="M604" s="4"/>
      <c r="N604" s="4"/>
      <c r="O604" s="4"/>
      <c r="P604" s="4"/>
      <c r="Q604" s="4"/>
      <c r="R604" s="4"/>
      <c r="S604" s="4"/>
      <c r="T604" s="4"/>
      <c r="U604" s="4"/>
      <c r="V604" s="4"/>
      <c r="W604" s="4"/>
      <c r="X604" s="4"/>
      <c r="Y604" s="4"/>
      <c r="Z604" s="4"/>
      <c r="AA604" s="4"/>
    </row>
    <row r="605">
      <c r="A605" s="179"/>
      <c r="B605" s="180"/>
      <c r="C605" s="181"/>
      <c r="D605" s="9"/>
      <c r="E605" s="180"/>
      <c r="F605" s="20"/>
      <c r="G605" s="9"/>
      <c r="H605" s="9"/>
      <c r="I605" s="4"/>
      <c r="J605" s="4"/>
      <c r="K605" s="4"/>
      <c r="L605" s="4"/>
      <c r="M605" s="4"/>
      <c r="N605" s="4"/>
      <c r="O605" s="4"/>
      <c r="P605" s="4"/>
      <c r="Q605" s="4"/>
      <c r="R605" s="4"/>
      <c r="S605" s="4"/>
      <c r="T605" s="4"/>
      <c r="U605" s="4"/>
      <c r="V605" s="4"/>
      <c r="W605" s="4"/>
      <c r="X605" s="4"/>
      <c r="Y605" s="4"/>
      <c r="Z605" s="4"/>
      <c r="AA605" s="4"/>
    </row>
    <row r="606">
      <c r="A606" s="179"/>
      <c r="B606" s="180"/>
      <c r="C606" s="181"/>
      <c r="D606" s="9"/>
      <c r="E606" s="180"/>
      <c r="F606" s="20"/>
      <c r="G606" s="9"/>
      <c r="H606" s="9"/>
      <c r="I606" s="4"/>
      <c r="J606" s="4"/>
      <c r="K606" s="4"/>
      <c r="L606" s="4"/>
      <c r="M606" s="4"/>
      <c r="N606" s="4"/>
      <c r="O606" s="4"/>
      <c r="P606" s="4"/>
      <c r="Q606" s="4"/>
      <c r="R606" s="4"/>
      <c r="S606" s="4"/>
      <c r="T606" s="4"/>
      <c r="U606" s="4"/>
      <c r="V606" s="4"/>
      <c r="W606" s="4"/>
      <c r="X606" s="4"/>
      <c r="Y606" s="4"/>
      <c r="Z606" s="4"/>
      <c r="AA606" s="4"/>
    </row>
    <row r="607">
      <c r="A607" s="179"/>
      <c r="B607" s="180"/>
      <c r="C607" s="181"/>
      <c r="D607" s="9"/>
      <c r="E607" s="180"/>
      <c r="F607" s="20"/>
      <c r="G607" s="9"/>
      <c r="H607" s="9"/>
      <c r="I607" s="4"/>
      <c r="J607" s="4"/>
      <c r="K607" s="4"/>
      <c r="L607" s="4"/>
      <c r="M607" s="4"/>
      <c r="N607" s="4"/>
      <c r="O607" s="4"/>
      <c r="P607" s="4"/>
      <c r="Q607" s="4"/>
      <c r="R607" s="4"/>
      <c r="S607" s="4"/>
      <c r="T607" s="4"/>
      <c r="U607" s="4"/>
      <c r="V607" s="4"/>
      <c r="W607" s="4"/>
      <c r="X607" s="4"/>
      <c r="Y607" s="4"/>
      <c r="Z607" s="4"/>
      <c r="AA607" s="4"/>
    </row>
    <row r="608">
      <c r="A608" s="179"/>
      <c r="B608" s="180"/>
      <c r="C608" s="181"/>
      <c r="D608" s="9"/>
      <c r="E608" s="180"/>
      <c r="F608" s="20"/>
      <c r="G608" s="9"/>
      <c r="H608" s="9"/>
      <c r="I608" s="4"/>
      <c r="J608" s="4"/>
      <c r="K608" s="4"/>
      <c r="L608" s="4"/>
      <c r="M608" s="4"/>
      <c r="N608" s="4"/>
      <c r="O608" s="4"/>
      <c r="P608" s="4"/>
      <c r="Q608" s="4"/>
      <c r="R608" s="4"/>
      <c r="S608" s="4"/>
      <c r="T608" s="4"/>
      <c r="U608" s="4"/>
      <c r="V608" s="4"/>
      <c r="W608" s="4"/>
      <c r="X608" s="4"/>
      <c r="Y608" s="4"/>
      <c r="Z608" s="4"/>
      <c r="AA608" s="4"/>
    </row>
    <row r="609">
      <c r="A609" s="179"/>
      <c r="B609" s="180"/>
      <c r="C609" s="181"/>
      <c r="D609" s="9"/>
      <c r="E609" s="180"/>
      <c r="F609" s="20"/>
      <c r="G609" s="9"/>
      <c r="H609" s="9"/>
      <c r="I609" s="4"/>
      <c r="J609" s="4"/>
      <c r="K609" s="4"/>
      <c r="L609" s="4"/>
      <c r="M609" s="4"/>
      <c r="N609" s="4"/>
      <c r="O609" s="4"/>
      <c r="P609" s="4"/>
      <c r="Q609" s="4"/>
      <c r="R609" s="4"/>
      <c r="S609" s="4"/>
      <c r="T609" s="4"/>
      <c r="U609" s="4"/>
      <c r="V609" s="4"/>
      <c r="W609" s="4"/>
      <c r="X609" s="4"/>
      <c r="Y609" s="4"/>
      <c r="Z609" s="4"/>
      <c r="AA609" s="4"/>
    </row>
    <row r="610">
      <c r="A610" s="179"/>
      <c r="B610" s="180"/>
      <c r="C610" s="181"/>
      <c r="D610" s="9"/>
      <c r="E610" s="180"/>
      <c r="F610" s="20"/>
      <c r="G610" s="9"/>
      <c r="H610" s="9"/>
      <c r="I610" s="4"/>
      <c r="J610" s="4"/>
      <c r="K610" s="4"/>
      <c r="L610" s="4"/>
      <c r="M610" s="4"/>
      <c r="N610" s="4"/>
      <c r="O610" s="4"/>
      <c r="P610" s="4"/>
      <c r="Q610" s="4"/>
      <c r="R610" s="4"/>
      <c r="S610" s="4"/>
      <c r="T610" s="4"/>
      <c r="U610" s="4"/>
      <c r="V610" s="4"/>
      <c r="W610" s="4"/>
      <c r="X610" s="4"/>
      <c r="Y610" s="4"/>
      <c r="Z610" s="4"/>
      <c r="AA610" s="4"/>
    </row>
    <row r="611">
      <c r="A611" s="179"/>
      <c r="B611" s="180"/>
      <c r="C611" s="181"/>
      <c r="D611" s="9"/>
      <c r="E611" s="180"/>
      <c r="F611" s="20"/>
      <c r="G611" s="9"/>
      <c r="H611" s="9"/>
      <c r="I611" s="4"/>
      <c r="J611" s="4"/>
      <c r="K611" s="4"/>
      <c r="L611" s="4"/>
      <c r="M611" s="4"/>
      <c r="N611" s="4"/>
      <c r="O611" s="4"/>
      <c r="P611" s="4"/>
      <c r="Q611" s="4"/>
      <c r="R611" s="4"/>
      <c r="S611" s="4"/>
      <c r="T611" s="4"/>
      <c r="U611" s="4"/>
      <c r="V611" s="4"/>
      <c r="W611" s="4"/>
      <c r="X611" s="4"/>
      <c r="Y611" s="4"/>
      <c r="Z611" s="4"/>
      <c r="AA611" s="4"/>
    </row>
    <row r="612">
      <c r="A612" s="179"/>
      <c r="B612" s="180"/>
      <c r="C612" s="181"/>
      <c r="D612" s="9"/>
      <c r="E612" s="180"/>
      <c r="F612" s="20"/>
      <c r="G612" s="9"/>
      <c r="H612" s="9"/>
      <c r="I612" s="4"/>
      <c r="J612" s="4"/>
      <c r="K612" s="4"/>
      <c r="L612" s="4"/>
      <c r="M612" s="4"/>
      <c r="N612" s="4"/>
      <c r="O612" s="4"/>
      <c r="P612" s="4"/>
      <c r="Q612" s="4"/>
      <c r="R612" s="4"/>
      <c r="S612" s="4"/>
      <c r="T612" s="4"/>
      <c r="U612" s="4"/>
      <c r="V612" s="4"/>
      <c r="W612" s="4"/>
      <c r="X612" s="4"/>
      <c r="Y612" s="4"/>
      <c r="Z612" s="4"/>
      <c r="AA612" s="4"/>
    </row>
    <row r="613">
      <c r="A613" s="179"/>
      <c r="B613" s="180"/>
      <c r="C613" s="181"/>
      <c r="D613" s="9"/>
      <c r="E613" s="180"/>
      <c r="F613" s="20"/>
      <c r="G613" s="9"/>
      <c r="H613" s="9"/>
      <c r="I613" s="4"/>
      <c r="J613" s="4"/>
      <c r="K613" s="4"/>
      <c r="L613" s="4"/>
      <c r="M613" s="4"/>
      <c r="N613" s="4"/>
      <c r="O613" s="4"/>
      <c r="P613" s="4"/>
      <c r="Q613" s="4"/>
      <c r="R613" s="4"/>
      <c r="S613" s="4"/>
      <c r="T613" s="4"/>
      <c r="U613" s="4"/>
      <c r="V613" s="4"/>
      <c r="W613" s="4"/>
      <c r="X613" s="4"/>
      <c r="Y613" s="4"/>
      <c r="Z613" s="4"/>
      <c r="AA613" s="4"/>
    </row>
    <row r="614">
      <c r="A614" s="179"/>
      <c r="B614" s="180"/>
      <c r="C614" s="181"/>
      <c r="D614" s="9"/>
      <c r="E614" s="180"/>
      <c r="F614" s="20"/>
      <c r="G614" s="9"/>
      <c r="H614" s="9"/>
      <c r="I614" s="4"/>
      <c r="J614" s="4"/>
      <c r="K614" s="4"/>
      <c r="L614" s="4"/>
      <c r="M614" s="4"/>
      <c r="N614" s="4"/>
      <c r="O614" s="4"/>
      <c r="P614" s="4"/>
      <c r="Q614" s="4"/>
      <c r="R614" s="4"/>
      <c r="S614" s="4"/>
      <c r="T614" s="4"/>
      <c r="U614" s="4"/>
      <c r="V614" s="4"/>
      <c r="W614" s="4"/>
      <c r="X614" s="4"/>
      <c r="Y614" s="4"/>
      <c r="Z614" s="4"/>
      <c r="AA614" s="4"/>
    </row>
    <row r="615">
      <c r="A615" s="179"/>
      <c r="B615" s="180"/>
      <c r="C615" s="181"/>
      <c r="D615" s="9"/>
      <c r="E615" s="180"/>
      <c r="F615" s="20"/>
      <c r="G615" s="9"/>
      <c r="H615" s="9"/>
      <c r="I615" s="4"/>
      <c r="J615" s="4"/>
      <c r="K615" s="4"/>
      <c r="L615" s="4"/>
      <c r="M615" s="4"/>
      <c r="N615" s="4"/>
      <c r="O615" s="4"/>
      <c r="P615" s="4"/>
      <c r="Q615" s="4"/>
      <c r="R615" s="4"/>
      <c r="S615" s="4"/>
      <c r="T615" s="4"/>
      <c r="U615" s="4"/>
      <c r="V615" s="4"/>
      <c r="W615" s="4"/>
      <c r="X615" s="4"/>
      <c r="Y615" s="4"/>
      <c r="Z615" s="4"/>
      <c r="AA615" s="4"/>
    </row>
    <row r="616">
      <c r="A616" s="179"/>
      <c r="B616" s="180"/>
      <c r="C616" s="181"/>
      <c r="D616" s="9"/>
      <c r="E616" s="180"/>
      <c r="F616" s="20"/>
      <c r="G616" s="9"/>
      <c r="H616" s="9"/>
      <c r="I616" s="4"/>
      <c r="J616" s="4"/>
      <c r="K616" s="4"/>
      <c r="L616" s="4"/>
      <c r="M616" s="4"/>
      <c r="N616" s="4"/>
      <c r="O616" s="4"/>
      <c r="P616" s="4"/>
      <c r="Q616" s="4"/>
      <c r="R616" s="4"/>
      <c r="S616" s="4"/>
      <c r="T616" s="4"/>
      <c r="U616" s="4"/>
      <c r="V616" s="4"/>
      <c r="W616" s="4"/>
      <c r="X616" s="4"/>
      <c r="Y616" s="4"/>
      <c r="Z616" s="4"/>
      <c r="AA616" s="4"/>
    </row>
    <row r="617">
      <c r="A617" s="179"/>
      <c r="B617" s="180"/>
      <c r="C617" s="181"/>
      <c r="D617" s="9"/>
      <c r="E617" s="180"/>
      <c r="F617" s="20"/>
      <c r="G617" s="9"/>
      <c r="H617" s="9"/>
      <c r="I617" s="4"/>
      <c r="J617" s="4"/>
      <c r="K617" s="4"/>
      <c r="L617" s="4"/>
      <c r="M617" s="4"/>
      <c r="N617" s="4"/>
      <c r="O617" s="4"/>
      <c r="P617" s="4"/>
      <c r="Q617" s="4"/>
      <c r="R617" s="4"/>
      <c r="S617" s="4"/>
      <c r="T617" s="4"/>
      <c r="U617" s="4"/>
      <c r="V617" s="4"/>
      <c r="W617" s="4"/>
      <c r="X617" s="4"/>
      <c r="Y617" s="4"/>
      <c r="Z617" s="4"/>
      <c r="AA617" s="4"/>
    </row>
    <row r="618">
      <c r="A618" s="179"/>
      <c r="B618" s="180"/>
      <c r="C618" s="181"/>
      <c r="D618" s="9"/>
      <c r="E618" s="180"/>
      <c r="F618" s="20"/>
      <c r="G618" s="9"/>
      <c r="H618" s="9"/>
      <c r="I618" s="4"/>
      <c r="J618" s="4"/>
      <c r="K618" s="4"/>
      <c r="L618" s="4"/>
      <c r="M618" s="4"/>
      <c r="N618" s="4"/>
      <c r="O618" s="4"/>
      <c r="P618" s="4"/>
      <c r="Q618" s="4"/>
      <c r="R618" s="4"/>
      <c r="S618" s="4"/>
      <c r="T618" s="4"/>
      <c r="U618" s="4"/>
      <c r="V618" s="4"/>
      <c r="W618" s="4"/>
      <c r="X618" s="4"/>
      <c r="Y618" s="4"/>
      <c r="Z618" s="4"/>
      <c r="AA618" s="4"/>
    </row>
    <row r="619">
      <c r="A619" s="179"/>
      <c r="B619" s="180"/>
      <c r="C619" s="181"/>
      <c r="D619" s="9"/>
      <c r="E619" s="180"/>
      <c r="F619" s="20"/>
      <c r="G619" s="9"/>
      <c r="H619" s="9"/>
      <c r="I619" s="4"/>
      <c r="J619" s="4"/>
      <c r="K619" s="4"/>
      <c r="L619" s="4"/>
      <c r="M619" s="4"/>
      <c r="N619" s="4"/>
      <c r="O619" s="4"/>
      <c r="P619" s="4"/>
      <c r="Q619" s="4"/>
      <c r="R619" s="4"/>
      <c r="S619" s="4"/>
      <c r="T619" s="4"/>
      <c r="U619" s="4"/>
      <c r="V619" s="4"/>
      <c r="W619" s="4"/>
      <c r="X619" s="4"/>
      <c r="Y619" s="4"/>
      <c r="Z619" s="4"/>
      <c r="AA619" s="4"/>
    </row>
    <row r="620">
      <c r="A620" s="179"/>
      <c r="B620" s="180"/>
      <c r="C620" s="181"/>
      <c r="D620" s="9"/>
      <c r="E620" s="180"/>
      <c r="F620" s="20"/>
      <c r="G620" s="9"/>
      <c r="H620" s="9"/>
      <c r="I620" s="4"/>
      <c r="J620" s="4"/>
      <c r="K620" s="4"/>
      <c r="L620" s="4"/>
      <c r="M620" s="4"/>
      <c r="N620" s="4"/>
      <c r="O620" s="4"/>
      <c r="P620" s="4"/>
      <c r="Q620" s="4"/>
      <c r="R620" s="4"/>
      <c r="S620" s="4"/>
      <c r="T620" s="4"/>
      <c r="U620" s="4"/>
      <c r="V620" s="4"/>
      <c r="W620" s="4"/>
      <c r="X620" s="4"/>
      <c r="Y620" s="4"/>
      <c r="Z620" s="4"/>
      <c r="AA620" s="4"/>
    </row>
    <row r="621">
      <c r="A621" s="179"/>
      <c r="B621" s="180"/>
      <c r="C621" s="181"/>
      <c r="D621" s="9"/>
      <c r="E621" s="180"/>
      <c r="F621" s="20"/>
      <c r="G621" s="9"/>
      <c r="H621" s="9"/>
      <c r="I621" s="4"/>
      <c r="J621" s="4"/>
      <c r="K621" s="4"/>
      <c r="L621" s="4"/>
      <c r="M621" s="4"/>
      <c r="N621" s="4"/>
      <c r="O621" s="4"/>
      <c r="P621" s="4"/>
      <c r="Q621" s="4"/>
      <c r="R621" s="4"/>
      <c r="S621" s="4"/>
      <c r="T621" s="4"/>
      <c r="U621" s="4"/>
      <c r="V621" s="4"/>
      <c r="W621" s="4"/>
      <c r="X621" s="4"/>
      <c r="Y621" s="4"/>
      <c r="Z621" s="4"/>
      <c r="AA621" s="4"/>
    </row>
    <row r="622">
      <c r="A622" s="179"/>
      <c r="B622" s="180"/>
      <c r="C622" s="181"/>
      <c r="D622" s="9"/>
      <c r="E622" s="180"/>
      <c r="F622" s="20"/>
      <c r="G622" s="9"/>
      <c r="H622" s="9"/>
      <c r="I622" s="4"/>
      <c r="J622" s="4"/>
      <c r="K622" s="4"/>
      <c r="L622" s="4"/>
      <c r="M622" s="4"/>
      <c r="N622" s="4"/>
      <c r="O622" s="4"/>
      <c r="P622" s="4"/>
      <c r="Q622" s="4"/>
      <c r="R622" s="4"/>
      <c r="S622" s="4"/>
      <c r="T622" s="4"/>
      <c r="U622" s="4"/>
      <c r="V622" s="4"/>
      <c r="W622" s="4"/>
      <c r="X622" s="4"/>
      <c r="Y622" s="4"/>
      <c r="Z622" s="4"/>
      <c r="AA622" s="4"/>
    </row>
    <row r="623">
      <c r="A623" s="179"/>
      <c r="B623" s="180"/>
      <c r="C623" s="181"/>
      <c r="D623" s="9"/>
      <c r="E623" s="180"/>
      <c r="F623" s="20"/>
      <c r="G623" s="9"/>
      <c r="H623" s="9"/>
      <c r="I623" s="4"/>
      <c r="J623" s="4"/>
      <c r="K623" s="4"/>
      <c r="L623" s="4"/>
      <c r="M623" s="4"/>
      <c r="N623" s="4"/>
      <c r="O623" s="4"/>
      <c r="P623" s="4"/>
      <c r="Q623" s="4"/>
      <c r="R623" s="4"/>
      <c r="S623" s="4"/>
      <c r="T623" s="4"/>
      <c r="U623" s="4"/>
      <c r="V623" s="4"/>
      <c r="W623" s="4"/>
      <c r="X623" s="4"/>
      <c r="Y623" s="4"/>
      <c r="Z623" s="4"/>
      <c r="AA623" s="4"/>
    </row>
    <row r="624">
      <c r="A624" s="179"/>
      <c r="B624" s="180"/>
      <c r="C624" s="181"/>
      <c r="D624" s="9"/>
      <c r="E624" s="180"/>
      <c r="F624" s="20"/>
      <c r="G624" s="9"/>
      <c r="H624" s="9"/>
      <c r="I624" s="4"/>
      <c r="J624" s="4"/>
      <c r="K624" s="4"/>
      <c r="L624" s="4"/>
      <c r="M624" s="4"/>
      <c r="N624" s="4"/>
      <c r="O624" s="4"/>
      <c r="P624" s="4"/>
      <c r="Q624" s="4"/>
      <c r="R624" s="4"/>
      <c r="S624" s="4"/>
      <c r="T624" s="4"/>
      <c r="U624" s="4"/>
      <c r="V624" s="4"/>
      <c r="W624" s="4"/>
      <c r="X624" s="4"/>
      <c r="Y624" s="4"/>
      <c r="Z624" s="4"/>
      <c r="AA624" s="4"/>
    </row>
    <row r="625">
      <c r="A625" s="179"/>
      <c r="B625" s="180"/>
      <c r="C625" s="181"/>
      <c r="D625" s="9"/>
      <c r="E625" s="180"/>
      <c r="F625" s="20"/>
      <c r="G625" s="9"/>
      <c r="H625" s="9"/>
      <c r="I625" s="4"/>
      <c r="J625" s="4"/>
      <c r="K625" s="4"/>
      <c r="L625" s="4"/>
      <c r="M625" s="4"/>
      <c r="N625" s="4"/>
      <c r="O625" s="4"/>
      <c r="P625" s="4"/>
      <c r="Q625" s="4"/>
      <c r="R625" s="4"/>
      <c r="S625" s="4"/>
      <c r="T625" s="4"/>
      <c r="U625" s="4"/>
      <c r="V625" s="4"/>
      <c r="W625" s="4"/>
      <c r="X625" s="4"/>
      <c r="Y625" s="4"/>
      <c r="Z625" s="4"/>
      <c r="AA625" s="4"/>
    </row>
    <row r="626">
      <c r="A626" s="179"/>
      <c r="B626" s="180"/>
      <c r="C626" s="181"/>
      <c r="D626" s="9"/>
      <c r="E626" s="180"/>
      <c r="F626" s="20"/>
      <c r="G626" s="9"/>
      <c r="H626" s="9"/>
      <c r="I626" s="4"/>
      <c r="J626" s="4"/>
      <c r="K626" s="4"/>
      <c r="L626" s="4"/>
      <c r="M626" s="4"/>
      <c r="N626" s="4"/>
      <c r="O626" s="4"/>
      <c r="P626" s="4"/>
      <c r="Q626" s="4"/>
      <c r="R626" s="4"/>
      <c r="S626" s="4"/>
      <c r="T626" s="4"/>
      <c r="U626" s="4"/>
      <c r="V626" s="4"/>
      <c r="W626" s="4"/>
      <c r="X626" s="4"/>
      <c r="Y626" s="4"/>
      <c r="Z626" s="4"/>
      <c r="AA626" s="4"/>
    </row>
    <row r="627">
      <c r="A627" s="179"/>
      <c r="B627" s="180"/>
      <c r="C627" s="181"/>
      <c r="D627" s="9"/>
      <c r="E627" s="180"/>
      <c r="F627" s="20"/>
      <c r="G627" s="9"/>
      <c r="H627" s="9"/>
      <c r="I627" s="4"/>
      <c r="J627" s="4"/>
      <c r="K627" s="4"/>
      <c r="L627" s="4"/>
      <c r="M627" s="4"/>
      <c r="N627" s="4"/>
      <c r="O627" s="4"/>
      <c r="P627" s="4"/>
      <c r="Q627" s="4"/>
      <c r="R627" s="4"/>
      <c r="S627" s="4"/>
      <c r="T627" s="4"/>
      <c r="U627" s="4"/>
      <c r="V627" s="4"/>
      <c r="W627" s="4"/>
      <c r="X627" s="4"/>
      <c r="Y627" s="4"/>
      <c r="Z627" s="4"/>
      <c r="AA627" s="4"/>
    </row>
    <row r="628">
      <c r="A628" s="179"/>
      <c r="B628" s="180"/>
      <c r="C628" s="181"/>
      <c r="D628" s="9"/>
      <c r="E628" s="180"/>
      <c r="F628" s="20"/>
      <c r="G628" s="9"/>
      <c r="H628" s="9"/>
      <c r="I628" s="4"/>
      <c r="J628" s="4"/>
      <c r="K628" s="4"/>
      <c r="L628" s="4"/>
      <c r="M628" s="4"/>
      <c r="N628" s="4"/>
      <c r="O628" s="4"/>
      <c r="P628" s="4"/>
      <c r="Q628" s="4"/>
      <c r="R628" s="4"/>
      <c r="S628" s="4"/>
      <c r="T628" s="4"/>
      <c r="U628" s="4"/>
      <c r="V628" s="4"/>
      <c r="W628" s="4"/>
      <c r="X628" s="4"/>
      <c r="Y628" s="4"/>
      <c r="Z628" s="4"/>
      <c r="AA628" s="4"/>
    </row>
    <row r="629">
      <c r="A629" s="179"/>
      <c r="B629" s="180"/>
      <c r="C629" s="181"/>
      <c r="D629" s="9"/>
      <c r="E629" s="180"/>
      <c r="F629" s="20"/>
      <c r="G629" s="9"/>
      <c r="H629" s="9"/>
      <c r="I629" s="4"/>
      <c r="J629" s="4"/>
      <c r="K629" s="4"/>
      <c r="L629" s="4"/>
      <c r="M629" s="4"/>
      <c r="N629" s="4"/>
      <c r="O629" s="4"/>
      <c r="P629" s="4"/>
      <c r="Q629" s="4"/>
      <c r="R629" s="4"/>
      <c r="S629" s="4"/>
      <c r="T629" s="4"/>
      <c r="U629" s="4"/>
      <c r="V629" s="4"/>
      <c r="W629" s="4"/>
      <c r="X629" s="4"/>
      <c r="Y629" s="4"/>
      <c r="Z629" s="4"/>
      <c r="AA629" s="4"/>
    </row>
    <row r="630">
      <c r="A630" s="179"/>
      <c r="B630" s="180"/>
      <c r="C630" s="181"/>
      <c r="D630" s="9"/>
      <c r="E630" s="180"/>
      <c r="F630" s="20"/>
      <c r="G630" s="9"/>
      <c r="H630" s="9"/>
      <c r="I630" s="4"/>
      <c r="J630" s="4"/>
      <c r="K630" s="4"/>
      <c r="L630" s="4"/>
      <c r="M630" s="4"/>
      <c r="N630" s="4"/>
      <c r="O630" s="4"/>
      <c r="P630" s="4"/>
      <c r="Q630" s="4"/>
      <c r="R630" s="4"/>
      <c r="S630" s="4"/>
      <c r="T630" s="4"/>
      <c r="U630" s="4"/>
      <c r="V630" s="4"/>
      <c r="W630" s="4"/>
      <c r="X630" s="4"/>
      <c r="Y630" s="4"/>
      <c r="Z630" s="4"/>
      <c r="AA630" s="4"/>
    </row>
    <row r="631">
      <c r="A631" s="179"/>
      <c r="B631" s="180"/>
      <c r="C631" s="181"/>
      <c r="D631" s="9"/>
      <c r="E631" s="180"/>
      <c r="F631" s="20"/>
      <c r="G631" s="9"/>
      <c r="H631" s="9"/>
      <c r="I631" s="4"/>
      <c r="J631" s="4"/>
      <c r="K631" s="4"/>
      <c r="L631" s="4"/>
      <c r="M631" s="4"/>
      <c r="N631" s="4"/>
      <c r="O631" s="4"/>
      <c r="P631" s="4"/>
      <c r="Q631" s="4"/>
      <c r="R631" s="4"/>
      <c r="S631" s="4"/>
      <c r="T631" s="4"/>
      <c r="U631" s="4"/>
      <c r="V631" s="4"/>
      <c r="W631" s="4"/>
      <c r="X631" s="4"/>
      <c r="Y631" s="4"/>
      <c r="Z631" s="4"/>
      <c r="AA631" s="4"/>
    </row>
    <row r="632">
      <c r="A632" s="179"/>
      <c r="B632" s="180"/>
      <c r="C632" s="181"/>
      <c r="D632" s="9"/>
      <c r="E632" s="180"/>
      <c r="F632" s="20"/>
      <c r="G632" s="9"/>
      <c r="H632" s="9"/>
      <c r="I632" s="4"/>
      <c r="J632" s="4"/>
      <c r="K632" s="4"/>
      <c r="L632" s="4"/>
      <c r="M632" s="4"/>
      <c r="N632" s="4"/>
      <c r="O632" s="4"/>
      <c r="P632" s="4"/>
      <c r="Q632" s="4"/>
      <c r="R632" s="4"/>
      <c r="S632" s="4"/>
      <c r="T632" s="4"/>
      <c r="U632" s="4"/>
      <c r="V632" s="4"/>
      <c r="W632" s="4"/>
      <c r="X632" s="4"/>
      <c r="Y632" s="4"/>
      <c r="Z632" s="4"/>
      <c r="AA632" s="4"/>
    </row>
    <row r="633">
      <c r="A633" s="179"/>
      <c r="B633" s="180"/>
      <c r="C633" s="181"/>
      <c r="D633" s="9"/>
      <c r="E633" s="180"/>
      <c r="F633" s="20"/>
      <c r="G633" s="9"/>
      <c r="H633" s="9"/>
      <c r="I633" s="4"/>
      <c r="J633" s="4"/>
      <c r="K633" s="4"/>
      <c r="L633" s="4"/>
      <c r="M633" s="4"/>
      <c r="N633" s="4"/>
      <c r="O633" s="4"/>
      <c r="P633" s="4"/>
      <c r="Q633" s="4"/>
      <c r="R633" s="4"/>
      <c r="S633" s="4"/>
      <c r="T633" s="4"/>
      <c r="U633" s="4"/>
      <c r="V633" s="4"/>
      <c r="W633" s="4"/>
      <c r="X633" s="4"/>
      <c r="Y633" s="4"/>
      <c r="Z633" s="4"/>
      <c r="AA633" s="4"/>
    </row>
    <row r="634">
      <c r="A634" s="179"/>
      <c r="B634" s="180"/>
      <c r="C634" s="181"/>
      <c r="D634" s="9"/>
      <c r="E634" s="180"/>
      <c r="F634" s="20"/>
      <c r="G634" s="9"/>
      <c r="H634" s="9"/>
      <c r="I634" s="4"/>
      <c r="J634" s="4"/>
      <c r="K634" s="4"/>
      <c r="L634" s="4"/>
      <c r="M634" s="4"/>
      <c r="N634" s="4"/>
      <c r="O634" s="4"/>
      <c r="P634" s="4"/>
      <c r="Q634" s="4"/>
      <c r="R634" s="4"/>
      <c r="S634" s="4"/>
      <c r="T634" s="4"/>
      <c r="U634" s="4"/>
      <c r="V634" s="4"/>
      <c r="W634" s="4"/>
      <c r="X634" s="4"/>
      <c r="Y634" s="4"/>
      <c r="Z634" s="4"/>
      <c r="AA634" s="4"/>
    </row>
    <row r="635">
      <c r="A635" s="179"/>
      <c r="B635" s="180"/>
      <c r="C635" s="181"/>
      <c r="D635" s="9"/>
      <c r="E635" s="180"/>
      <c r="F635" s="20"/>
      <c r="G635" s="9"/>
      <c r="H635" s="9"/>
      <c r="I635" s="4"/>
      <c r="J635" s="4"/>
      <c r="K635" s="4"/>
      <c r="L635" s="4"/>
      <c r="M635" s="4"/>
      <c r="N635" s="4"/>
      <c r="O635" s="4"/>
      <c r="P635" s="4"/>
      <c r="Q635" s="4"/>
      <c r="R635" s="4"/>
      <c r="S635" s="4"/>
      <c r="T635" s="4"/>
      <c r="U635" s="4"/>
      <c r="V635" s="4"/>
      <c r="W635" s="4"/>
      <c r="X635" s="4"/>
      <c r="Y635" s="4"/>
      <c r="Z635" s="4"/>
      <c r="AA635" s="4"/>
    </row>
    <row r="636">
      <c r="A636" s="179"/>
      <c r="B636" s="180"/>
      <c r="C636" s="181"/>
      <c r="D636" s="9"/>
      <c r="E636" s="180"/>
      <c r="F636" s="20"/>
      <c r="G636" s="9"/>
      <c r="H636" s="9"/>
      <c r="I636" s="4"/>
      <c r="J636" s="4"/>
      <c r="K636" s="4"/>
      <c r="L636" s="4"/>
      <c r="M636" s="4"/>
      <c r="N636" s="4"/>
      <c r="O636" s="4"/>
      <c r="P636" s="4"/>
      <c r="Q636" s="4"/>
      <c r="R636" s="4"/>
      <c r="S636" s="4"/>
      <c r="T636" s="4"/>
      <c r="U636" s="4"/>
      <c r="V636" s="4"/>
      <c r="W636" s="4"/>
      <c r="X636" s="4"/>
      <c r="Y636" s="4"/>
      <c r="Z636" s="4"/>
      <c r="AA636" s="4"/>
    </row>
    <row r="637">
      <c r="A637" s="179"/>
      <c r="B637" s="180"/>
      <c r="C637" s="181"/>
      <c r="D637" s="9"/>
      <c r="E637" s="180"/>
      <c r="F637" s="20"/>
      <c r="G637" s="9"/>
      <c r="H637" s="9"/>
      <c r="I637" s="4"/>
      <c r="J637" s="4"/>
      <c r="K637" s="4"/>
      <c r="L637" s="4"/>
      <c r="M637" s="4"/>
      <c r="N637" s="4"/>
      <c r="O637" s="4"/>
      <c r="P637" s="4"/>
      <c r="Q637" s="4"/>
      <c r="R637" s="4"/>
      <c r="S637" s="4"/>
      <c r="T637" s="4"/>
      <c r="U637" s="4"/>
      <c r="V637" s="4"/>
      <c r="W637" s="4"/>
      <c r="X637" s="4"/>
      <c r="Y637" s="4"/>
      <c r="Z637" s="4"/>
      <c r="AA637" s="4"/>
    </row>
    <row r="638">
      <c r="A638" s="179"/>
      <c r="B638" s="180"/>
      <c r="C638" s="181"/>
      <c r="D638" s="9"/>
      <c r="E638" s="180"/>
      <c r="F638" s="20"/>
      <c r="G638" s="9"/>
      <c r="H638" s="9"/>
      <c r="I638" s="4"/>
      <c r="J638" s="4"/>
      <c r="K638" s="4"/>
      <c r="L638" s="4"/>
      <c r="M638" s="4"/>
      <c r="N638" s="4"/>
      <c r="O638" s="4"/>
      <c r="P638" s="4"/>
      <c r="Q638" s="4"/>
      <c r="R638" s="4"/>
      <c r="S638" s="4"/>
      <c r="T638" s="4"/>
      <c r="U638" s="4"/>
      <c r="V638" s="4"/>
      <c r="W638" s="4"/>
      <c r="X638" s="4"/>
      <c r="Y638" s="4"/>
      <c r="Z638" s="4"/>
      <c r="AA638" s="4"/>
    </row>
    <row r="639">
      <c r="A639" s="179"/>
      <c r="B639" s="180"/>
      <c r="C639" s="181"/>
      <c r="D639" s="9"/>
      <c r="E639" s="180"/>
      <c r="F639" s="20"/>
      <c r="G639" s="9"/>
      <c r="H639" s="9"/>
      <c r="I639" s="4"/>
      <c r="J639" s="4"/>
      <c r="K639" s="4"/>
      <c r="L639" s="4"/>
      <c r="M639" s="4"/>
      <c r="N639" s="4"/>
      <c r="O639" s="4"/>
      <c r="P639" s="4"/>
      <c r="Q639" s="4"/>
      <c r="R639" s="4"/>
      <c r="S639" s="4"/>
      <c r="T639" s="4"/>
      <c r="U639" s="4"/>
      <c r="V639" s="4"/>
      <c r="W639" s="4"/>
      <c r="X639" s="4"/>
      <c r="Y639" s="4"/>
      <c r="Z639" s="4"/>
      <c r="AA639" s="4"/>
    </row>
    <row r="640">
      <c r="A640" s="179"/>
      <c r="B640" s="180"/>
      <c r="C640" s="181"/>
      <c r="D640" s="9"/>
      <c r="E640" s="180"/>
      <c r="F640" s="20"/>
      <c r="G640" s="9"/>
      <c r="H640" s="9"/>
      <c r="I640" s="4"/>
      <c r="J640" s="4"/>
      <c r="K640" s="4"/>
      <c r="L640" s="4"/>
      <c r="M640" s="4"/>
      <c r="N640" s="4"/>
      <c r="O640" s="4"/>
      <c r="P640" s="4"/>
      <c r="Q640" s="4"/>
      <c r="R640" s="4"/>
      <c r="S640" s="4"/>
      <c r="T640" s="4"/>
      <c r="U640" s="4"/>
      <c r="V640" s="4"/>
      <c r="W640" s="4"/>
      <c r="X640" s="4"/>
      <c r="Y640" s="4"/>
      <c r="Z640" s="4"/>
      <c r="AA640" s="4"/>
    </row>
    <row r="641">
      <c r="A641" s="179"/>
      <c r="B641" s="180"/>
      <c r="C641" s="181"/>
      <c r="D641" s="9"/>
      <c r="E641" s="180"/>
      <c r="F641" s="20"/>
      <c r="G641" s="9"/>
      <c r="H641" s="9"/>
      <c r="I641" s="4"/>
      <c r="J641" s="4"/>
      <c r="K641" s="4"/>
      <c r="L641" s="4"/>
      <c r="M641" s="4"/>
      <c r="N641" s="4"/>
      <c r="O641" s="4"/>
      <c r="P641" s="4"/>
      <c r="Q641" s="4"/>
      <c r="R641" s="4"/>
      <c r="S641" s="4"/>
      <c r="T641" s="4"/>
      <c r="U641" s="4"/>
      <c r="V641" s="4"/>
      <c r="W641" s="4"/>
      <c r="X641" s="4"/>
      <c r="Y641" s="4"/>
      <c r="Z641" s="4"/>
      <c r="AA641" s="4"/>
    </row>
    <row r="642">
      <c r="A642" s="179"/>
      <c r="B642" s="180"/>
      <c r="C642" s="181"/>
      <c r="D642" s="9"/>
      <c r="E642" s="180"/>
      <c r="F642" s="20"/>
      <c r="G642" s="9"/>
      <c r="H642" s="9"/>
      <c r="I642" s="4"/>
      <c r="J642" s="4"/>
      <c r="K642" s="4"/>
      <c r="L642" s="4"/>
      <c r="M642" s="4"/>
      <c r="N642" s="4"/>
      <c r="O642" s="4"/>
      <c r="P642" s="4"/>
      <c r="Q642" s="4"/>
      <c r="R642" s="4"/>
      <c r="S642" s="4"/>
      <c r="T642" s="4"/>
      <c r="U642" s="4"/>
      <c r="V642" s="4"/>
      <c r="W642" s="4"/>
      <c r="X642" s="4"/>
      <c r="Y642" s="4"/>
      <c r="Z642" s="4"/>
      <c r="AA642" s="4"/>
    </row>
    <row r="643">
      <c r="A643" s="179"/>
      <c r="B643" s="180"/>
      <c r="C643" s="181"/>
      <c r="D643" s="9"/>
      <c r="E643" s="180"/>
      <c r="F643" s="20"/>
      <c r="G643" s="9"/>
      <c r="H643" s="9"/>
      <c r="I643" s="4"/>
      <c r="J643" s="4"/>
      <c r="K643" s="4"/>
      <c r="L643" s="4"/>
      <c r="M643" s="4"/>
      <c r="N643" s="4"/>
      <c r="O643" s="4"/>
      <c r="P643" s="4"/>
      <c r="Q643" s="4"/>
      <c r="R643" s="4"/>
      <c r="S643" s="4"/>
      <c r="T643" s="4"/>
      <c r="U643" s="4"/>
      <c r="V643" s="4"/>
      <c r="W643" s="4"/>
      <c r="X643" s="4"/>
      <c r="Y643" s="4"/>
      <c r="Z643" s="4"/>
      <c r="AA643" s="4"/>
    </row>
    <row r="644">
      <c r="A644" s="179"/>
      <c r="B644" s="180"/>
      <c r="C644" s="181"/>
      <c r="D644" s="9"/>
      <c r="E644" s="180"/>
      <c r="F644" s="20"/>
      <c r="G644" s="9"/>
      <c r="H644" s="9"/>
      <c r="I644" s="4"/>
      <c r="J644" s="4"/>
      <c r="K644" s="4"/>
      <c r="L644" s="4"/>
      <c r="M644" s="4"/>
      <c r="N644" s="4"/>
      <c r="O644" s="4"/>
      <c r="P644" s="4"/>
      <c r="Q644" s="4"/>
      <c r="R644" s="4"/>
      <c r="S644" s="4"/>
      <c r="T644" s="4"/>
      <c r="U644" s="4"/>
      <c r="V644" s="4"/>
      <c r="W644" s="4"/>
      <c r="X644" s="4"/>
      <c r="Y644" s="4"/>
      <c r="Z644" s="4"/>
      <c r="AA644" s="4"/>
    </row>
    <row r="645">
      <c r="A645" s="179"/>
      <c r="B645" s="180"/>
      <c r="C645" s="181"/>
      <c r="D645" s="9"/>
      <c r="E645" s="180"/>
      <c r="F645" s="20"/>
      <c r="G645" s="9"/>
      <c r="H645" s="9"/>
      <c r="I645" s="4"/>
      <c r="J645" s="4"/>
      <c r="K645" s="4"/>
      <c r="L645" s="4"/>
      <c r="M645" s="4"/>
      <c r="N645" s="4"/>
      <c r="O645" s="4"/>
      <c r="P645" s="4"/>
      <c r="Q645" s="4"/>
      <c r="R645" s="4"/>
      <c r="S645" s="4"/>
      <c r="T645" s="4"/>
      <c r="U645" s="4"/>
      <c r="V645" s="4"/>
      <c r="W645" s="4"/>
      <c r="X645" s="4"/>
      <c r="Y645" s="4"/>
      <c r="Z645" s="4"/>
      <c r="AA645" s="4"/>
    </row>
    <row r="646">
      <c r="A646" s="179"/>
      <c r="B646" s="180"/>
      <c r="C646" s="181"/>
      <c r="D646" s="9"/>
      <c r="E646" s="180"/>
      <c r="F646" s="20"/>
      <c r="G646" s="9"/>
      <c r="H646" s="9"/>
      <c r="I646" s="4"/>
      <c r="J646" s="4"/>
      <c r="K646" s="4"/>
      <c r="L646" s="4"/>
      <c r="M646" s="4"/>
      <c r="N646" s="4"/>
      <c r="O646" s="4"/>
      <c r="P646" s="4"/>
      <c r="Q646" s="4"/>
      <c r="R646" s="4"/>
      <c r="S646" s="4"/>
      <c r="T646" s="4"/>
      <c r="U646" s="4"/>
      <c r="V646" s="4"/>
      <c r="W646" s="4"/>
      <c r="X646" s="4"/>
      <c r="Y646" s="4"/>
      <c r="Z646" s="4"/>
      <c r="AA646" s="4"/>
    </row>
    <row r="647">
      <c r="A647" s="179"/>
      <c r="B647" s="180"/>
      <c r="C647" s="181"/>
      <c r="D647" s="9"/>
      <c r="E647" s="180"/>
      <c r="F647" s="20"/>
      <c r="G647" s="9"/>
      <c r="H647" s="9"/>
      <c r="I647" s="4"/>
      <c r="J647" s="4"/>
      <c r="K647" s="4"/>
      <c r="L647" s="4"/>
      <c r="M647" s="4"/>
      <c r="N647" s="4"/>
      <c r="O647" s="4"/>
      <c r="P647" s="4"/>
      <c r="Q647" s="4"/>
      <c r="R647" s="4"/>
      <c r="S647" s="4"/>
      <c r="T647" s="4"/>
      <c r="U647" s="4"/>
      <c r="V647" s="4"/>
      <c r="W647" s="4"/>
      <c r="X647" s="4"/>
      <c r="Y647" s="4"/>
      <c r="Z647" s="4"/>
      <c r="AA647" s="4"/>
    </row>
    <row r="648">
      <c r="A648" s="179"/>
      <c r="B648" s="180"/>
      <c r="C648" s="181"/>
      <c r="D648" s="9"/>
      <c r="E648" s="180"/>
      <c r="F648" s="20"/>
      <c r="G648" s="9"/>
      <c r="H648" s="9"/>
      <c r="I648" s="4"/>
      <c r="J648" s="4"/>
      <c r="K648" s="4"/>
      <c r="L648" s="4"/>
      <c r="M648" s="4"/>
      <c r="N648" s="4"/>
      <c r="O648" s="4"/>
      <c r="P648" s="4"/>
      <c r="Q648" s="4"/>
      <c r="R648" s="4"/>
      <c r="S648" s="4"/>
      <c r="T648" s="4"/>
      <c r="U648" s="4"/>
      <c r="V648" s="4"/>
      <c r="W648" s="4"/>
      <c r="X648" s="4"/>
      <c r="Y648" s="4"/>
      <c r="Z648" s="4"/>
      <c r="AA648" s="4"/>
    </row>
    <row r="649">
      <c r="A649" s="179"/>
      <c r="B649" s="180"/>
      <c r="C649" s="181"/>
      <c r="D649" s="9"/>
      <c r="E649" s="180"/>
      <c r="F649" s="20"/>
      <c r="G649" s="9"/>
      <c r="H649" s="9"/>
      <c r="I649" s="4"/>
      <c r="J649" s="4"/>
      <c r="K649" s="4"/>
      <c r="L649" s="4"/>
      <c r="M649" s="4"/>
      <c r="N649" s="4"/>
      <c r="O649" s="4"/>
      <c r="P649" s="4"/>
      <c r="Q649" s="4"/>
      <c r="R649" s="4"/>
      <c r="S649" s="4"/>
      <c r="T649" s="4"/>
      <c r="U649" s="4"/>
      <c r="V649" s="4"/>
      <c r="W649" s="4"/>
      <c r="X649" s="4"/>
      <c r="Y649" s="4"/>
      <c r="Z649" s="4"/>
      <c r="AA649" s="4"/>
    </row>
    <row r="650">
      <c r="A650" s="179"/>
      <c r="B650" s="180"/>
      <c r="C650" s="181"/>
      <c r="D650" s="9"/>
      <c r="E650" s="180"/>
      <c r="F650" s="20"/>
      <c r="G650" s="9"/>
      <c r="H650" s="9"/>
      <c r="I650" s="4"/>
      <c r="J650" s="4"/>
      <c r="K650" s="4"/>
      <c r="L650" s="4"/>
      <c r="M650" s="4"/>
      <c r="N650" s="4"/>
      <c r="O650" s="4"/>
      <c r="P650" s="4"/>
      <c r="Q650" s="4"/>
      <c r="R650" s="4"/>
      <c r="S650" s="4"/>
      <c r="T650" s="4"/>
      <c r="U650" s="4"/>
      <c r="V650" s="4"/>
      <c r="W650" s="4"/>
      <c r="X650" s="4"/>
      <c r="Y650" s="4"/>
      <c r="Z650" s="4"/>
      <c r="AA650" s="4"/>
    </row>
    <row r="651">
      <c r="A651" s="179"/>
      <c r="B651" s="180"/>
      <c r="C651" s="181"/>
      <c r="D651" s="9"/>
      <c r="E651" s="180"/>
      <c r="F651" s="20"/>
      <c r="G651" s="9"/>
      <c r="H651" s="9"/>
      <c r="I651" s="4"/>
      <c r="J651" s="4"/>
      <c r="K651" s="4"/>
      <c r="L651" s="4"/>
      <c r="M651" s="4"/>
      <c r="N651" s="4"/>
      <c r="O651" s="4"/>
      <c r="P651" s="4"/>
      <c r="Q651" s="4"/>
      <c r="R651" s="4"/>
      <c r="S651" s="4"/>
      <c r="T651" s="4"/>
      <c r="U651" s="4"/>
      <c r="V651" s="4"/>
      <c r="W651" s="4"/>
      <c r="X651" s="4"/>
      <c r="Y651" s="4"/>
      <c r="Z651" s="4"/>
      <c r="AA651" s="4"/>
    </row>
    <row r="652">
      <c r="A652" s="179"/>
      <c r="B652" s="180"/>
      <c r="C652" s="181"/>
      <c r="D652" s="9"/>
      <c r="E652" s="180"/>
      <c r="F652" s="20"/>
      <c r="G652" s="9"/>
      <c r="H652" s="9"/>
      <c r="I652" s="4"/>
      <c r="J652" s="4"/>
      <c r="K652" s="4"/>
      <c r="L652" s="4"/>
      <c r="M652" s="4"/>
      <c r="N652" s="4"/>
      <c r="O652" s="4"/>
      <c r="P652" s="4"/>
      <c r="Q652" s="4"/>
      <c r="R652" s="4"/>
      <c r="S652" s="4"/>
      <c r="T652" s="4"/>
      <c r="U652" s="4"/>
      <c r="V652" s="4"/>
      <c r="W652" s="4"/>
      <c r="X652" s="4"/>
      <c r="Y652" s="4"/>
      <c r="Z652" s="4"/>
      <c r="AA652" s="4"/>
    </row>
    <row r="653">
      <c r="A653" s="179"/>
      <c r="B653" s="180"/>
      <c r="C653" s="181"/>
      <c r="D653" s="9"/>
      <c r="E653" s="180"/>
      <c r="F653" s="20"/>
      <c r="G653" s="9"/>
      <c r="H653" s="9"/>
      <c r="I653" s="4"/>
      <c r="J653" s="4"/>
      <c r="K653" s="4"/>
      <c r="L653" s="4"/>
      <c r="M653" s="4"/>
      <c r="N653" s="4"/>
      <c r="O653" s="4"/>
      <c r="P653" s="4"/>
      <c r="Q653" s="4"/>
      <c r="R653" s="4"/>
      <c r="S653" s="4"/>
      <c r="T653" s="4"/>
      <c r="U653" s="4"/>
      <c r="V653" s="4"/>
      <c r="W653" s="4"/>
      <c r="X653" s="4"/>
      <c r="Y653" s="4"/>
      <c r="Z653" s="4"/>
      <c r="AA653" s="4"/>
    </row>
    <row r="654">
      <c r="A654" s="179"/>
      <c r="B654" s="180"/>
      <c r="C654" s="181"/>
      <c r="D654" s="9"/>
      <c r="E654" s="180"/>
      <c r="F654" s="20"/>
      <c r="G654" s="9"/>
      <c r="H654" s="9"/>
      <c r="I654" s="4"/>
      <c r="J654" s="4"/>
      <c r="K654" s="4"/>
      <c r="L654" s="4"/>
      <c r="M654" s="4"/>
      <c r="N654" s="4"/>
      <c r="O654" s="4"/>
      <c r="P654" s="4"/>
      <c r="Q654" s="4"/>
      <c r="R654" s="4"/>
      <c r="S654" s="4"/>
      <c r="T654" s="4"/>
      <c r="U654" s="4"/>
      <c r="V654" s="4"/>
      <c r="W654" s="4"/>
      <c r="X654" s="4"/>
      <c r="Y654" s="4"/>
      <c r="Z654" s="4"/>
      <c r="AA654" s="4"/>
    </row>
    <row r="655">
      <c r="A655" s="179"/>
      <c r="B655" s="180"/>
      <c r="C655" s="181"/>
      <c r="D655" s="9"/>
      <c r="E655" s="180"/>
      <c r="F655" s="20"/>
      <c r="G655" s="9"/>
      <c r="H655" s="9"/>
      <c r="I655" s="4"/>
      <c r="J655" s="4"/>
      <c r="K655" s="4"/>
      <c r="L655" s="4"/>
      <c r="M655" s="4"/>
      <c r="N655" s="4"/>
      <c r="O655" s="4"/>
      <c r="P655" s="4"/>
      <c r="Q655" s="4"/>
      <c r="R655" s="4"/>
      <c r="S655" s="4"/>
      <c r="T655" s="4"/>
      <c r="U655" s="4"/>
      <c r="V655" s="4"/>
      <c r="W655" s="4"/>
      <c r="X655" s="4"/>
      <c r="Y655" s="4"/>
      <c r="Z655" s="4"/>
      <c r="AA655" s="4"/>
    </row>
    <row r="656">
      <c r="A656" s="179"/>
      <c r="B656" s="180"/>
      <c r="C656" s="181"/>
      <c r="D656" s="9"/>
      <c r="E656" s="180"/>
      <c r="F656" s="20"/>
      <c r="G656" s="9"/>
      <c r="H656" s="9"/>
      <c r="I656" s="4"/>
      <c r="J656" s="4"/>
      <c r="K656" s="4"/>
      <c r="L656" s="4"/>
      <c r="M656" s="4"/>
      <c r="N656" s="4"/>
      <c r="O656" s="4"/>
      <c r="P656" s="4"/>
      <c r="Q656" s="4"/>
      <c r="R656" s="4"/>
      <c r="S656" s="4"/>
      <c r="T656" s="4"/>
      <c r="U656" s="4"/>
      <c r="V656" s="4"/>
      <c r="W656" s="4"/>
      <c r="X656" s="4"/>
      <c r="Y656" s="4"/>
      <c r="Z656" s="4"/>
      <c r="AA656" s="4"/>
    </row>
    <row r="657">
      <c r="A657" s="179"/>
      <c r="B657" s="180"/>
      <c r="C657" s="181"/>
      <c r="D657" s="9"/>
      <c r="E657" s="180"/>
      <c r="F657" s="20"/>
      <c r="G657" s="9"/>
      <c r="H657" s="9"/>
      <c r="I657" s="4"/>
      <c r="J657" s="4"/>
      <c r="K657" s="4"/>
      <c r="L657" s="4"/>
      <c r="M657" s="4"/>
      <c r="N657" s="4"/>
      <c r="O657" s="4"/>
      <c r="P657" s="4"/>
      <c r="Q657" s="4"/>
      <c r="R657" s="4"/>
      <c r="S657" s="4"/>
      <c r="T657" s="4"/>
      <c r="U657" s="4"/>
      <c r="V657" s="4"/>
      <c r="W657" s="4"/>
      <c r="X657" s="4"/>
      <c r="Y657" s="4"/>
      <c r="Z657" s="4"/>
      <c r="AA657" s="4"/>
    </row>
    <row r="658">
      <c r="A658" s="179"/>
      <c r="B658" s="180"/>
      <c r="C658" s="181"/>
      <c r="D658" s="9"/>
      <c r="E658" s="180"/>
      <c r="F658" s="20"/>
      <c r="G658" s="9"/>
      <c r="H658" s="9"/>
      <c r="I658" s="4"/>
      <c r="J658" s="4"/>
      <c r="K658" s="4"/>
      <c r="L658" s="4"/>
      <c r="M658" s="4"/>
      <c r="N658" s="4"/>
      <c r="O658" s="4"/>
      <c r="P658" s="4"/>
      <c r="Q658" s="4"/>
      <c r="R658" s="4"/>
      <c r="S658" s="4"/>
      <c r="T658" s="4"/>
      <c r="U658" s="4"/>
      <c r="V658" s="4"/>
      <c r="W658" s="4"/>
      <c r="X658" s="4"/>
      <c r="Y658" s="4"/>
      <c r="Z658" s="4"/>
      <c r="AA658" s="4"/>
    </row>
    <row r="659">
      <c r="A659" s="179"/>
      <c r="B659" s="180"/>
      <c r="C659" s="181"/>
      <c r="D659" s="9"/>
      <c r="E659" s="180"/>
      <c r="F659" s="20"/>
      <c r="G659" s="9"/>
      <c r="H659" s="9"/>
      <c r="I659" s="4"/>
      <c r="J659" s="4"/>
      <c r="K659" s="4"/>
      <c r="L659" s="4"/>
      <c r="M659" s="4"/>
      <c r="N659" s="4"/>
      <c r="O659" s="4"/>
      <c r="P659" s="4"/>
      <c r="Q659" s="4"/>
      <c r="R659" s="4"/>
      <c r="S659" s="4"/>
      <c r="T659" s="4"/>
      <c r="U659" s="4"/>
      <c r="V659" s="4"/>
      <c r="W659" s="4"/>
      <c r="X659" s="4"/>
      <c r="Y659" s="4"/>
      <c r="Z659" s="4"/>
      <c r="AA659" s="4"/>
    </row>
    <row r="660">
      <c r="A660" s="179"/>
      <c r="B660" s="180"/>
      <c r="C660" s="181"/>
      <c r="D660" s="9"/>
      <c r="E660" s="180"/>
      <c r="F660" s="20"/>
      <c r="G660" s="9"/>
      <c r="H660" s="9"/>
      <c r="I660" s="4"/>
      <c r="J660" s="4"/>
      <c r="K660" s="4"/>
      <c r="L660" s="4"/>
      <c r="M660" s="4"/>
      <c r="N660" s="4"/>
      <c r="O660" s="4"/>
      <c r="P660" s="4"/>
      <c r="Q660" s="4"/>
      <c r="R660" s="4"/>
      <c r="S660" s="4"/>
      <c r="T660" s="4"/>
      <c r="U660" s="4"/>
      <c r="V660" s="4"/>
      <c r="W660" s="4"/>
      <c r="X660" s="4"/>
      <c r="Y660" s="4"/>
      <c r="Z660" s="4"/>
      <c r="AA660" s="4"/>
    </row>
    <row r="661">
      <c r="A661" s="179"/>
      <c r="B661" s="180"/>
      <c r="C661" s="181"/>
      <c r="D661" s="9"/>
      <c r="E661" s="180"/>
      <c r="F661" s="20"/>
      <c r="G661" s="9"/>
      <c r="H661" s="9"/>
      <c r="I661" s="4"/>
      <c r="J661" s="4"/>
      <c r="K661" s="4"/>
      <c r="L661" s="4"/>
      <c r="M661" s="4"/>
      <c r="N661" s="4"/>
      <c r="O661" s="4"/>
      <c r="P661" s="4"/>
      <c r="Q661" s="4"/>
      <c r="R661" s="4"/>
      <c r="S661" s="4"/>
      <c r="T661" s="4"/>
      <c r="U661" s="4"/>
      <c r="V661" s="4"/>
      <c r="W661" s="4"/>
      <c r="X661" s="4"/>
      <c r="Y661" s="4"/>
      <c r="Z661" s="4"/>
      <c r="AA661" s="4"/>
    </row>
    <row r="662">
      <c r="A662" s="179"/>
      <c r="B662" s="180"/>
      <c r="C662" s="181"/>
      <c r="D662" s="9"/>
      <c r="E662" s="180"/>
      <c r="F662" s="20"/>
      <c r="G662" s="9"/>
      <c r="H662" s="9"/>
      <c r="I662" s="4"/>
      <c r="J662" s="4"/>
      <c r="K662" s="4"/>
      <c r="L662" s="4"/>
      <c r="M662" s="4"/>
      <c r="N662" s="4"/>
      <c r="O662" s="4"/>
      <c r="P662" s="4"/>
      <c r="Q662" s="4"/>
      <c r="R662" s="4"/>
      <c r="S662" s="4"/>
      <c r="T662" s="4"/>
      <c r="U662" s="4"/>
      <c r="V662" s="4"/>
      <c r="W662" s="4"/>
      <c r="X662" s="4"/>
      <c r="Y662" s="4"/>
      <c r="Z662" s="4"/>
      <c r="AA662" s="4"/>
    </row>
    <row r="663">
      <c r="A663" s="179"/>
      <c r="B663" s="180"/>
      <c r="C663" s="181"/>
      <c r="D663" s="9"/>
      <c r="E663" s="180"/>
      <c r="F663" s="20"/>
      <c r="G663" s="9"/>
      <c r="H663" s="9"/>
      <c r="I663" s="4"/>
      <c r="J663" s="4"/>
      <c r="K663" s="4"/>
      <c r="L663" s="4"/>
      <c r="M663" s="4"/>
      <c r="N663" s="4"/>
      <c r="O663" s="4"/>
      <c r="P663" s="4"/>
      <c r="Q663" s="4"/>
      <c r="R663" s="4"/>
      <c r="S663" s="4"/>
      <c r="T663" s="4"/>
      <c r="U663" s="4"/>
      <c r="V663" s="4"/>
      <c r="W663" s="4"/>
      <c r="X663" s="4"/>
      <c r="Y663" s="4"/>
      <c r="Z663" s="4"/>
      <c r="AA663" s="4"/>
    </row>
    <row r="664">
      <c r="A664" s="179"/>
      <c r="B664" s="180"/>
      <c r="C664" s="181"/>
      <c r="D664" s="9"/>
      <c r="E664" s="180"/>
      <c r="F664" s="20"/>
      <c r="G664" s="9"/>
      <c r="H664" s="9"/>
      <c r="I664" s="4"/>
      <c r="J664" s="4"/>
      <c r="K664" s="4"/>
      <c r="L664" s="4"/>
      <c r="M664" s="4"/>
      <c r="N664" s="4"/>
      <c r="O664" s="4"/>
      <c r="P664" s="4"/>
      <c r="Q664" s="4"/>
      <c r="R664" s="4"/>
      <c r="S664" s="4"/>
      <c r="T664" s="4"/>
      <c r="U664" s="4"/>
      <c r="V664" s="4"/>
      <c r="W664" s="4"/>
      <c r="X664" s="4"/>
      <c r="Y664" s="4"/>
      <c r="Z664" s="4"/>
      <c r="AA664" s="4"/>
    </row>
    <row r="665">
      <c r="A665" s="179"/>
      <c r="B665" s="180"/>
      <c r="C665" s="181"/>
      <c r="D665" s="9"/>
      <c r="E665" s="180"/>
      <c r="F665" s="20"/>
      <c r="G665" s="9"/>
      <c r="H665" s="9"/>
      <c r="I665" s="4"/>
      <c r="J665" s="4"/>
      <c r="K665" s="4"/>
      <c r="L665" s="4"/>
      <c r="M665" s="4"/>
      <c r="N665" s="4"/>
      <c r="O665" s="4"/>
      <c r="P665" s="4"/>
      <c r="Q665" s="4"/>
      <c r="R665" s="4"/>
      <c r="S665" s="4"/>
      <c r="T665" s="4"/>
      <c r="U665" s="4"/>
      <c r="V665" s="4"/>
      <c r="W665" s="4"/>
      <c r="X665" s="4"/>
      <c r="Y665" s="4"/>
      <c r="Z665" s="4"/>
      <c r="AA665" s="4"/>
    </row>
    <row r="666">
      <c r="A666" s="179"/>
      <c r="B666" s="180"/>
      <c r="C666" s="181"/>
      <c r="D666" s="9"/>
      <c r="E666" s="180"/>
      <c r="F666" s="20"/>
      <c r="G666" s="9"/>
      <c r="H666" s="9"/>
      <c r="I666" s="4"/>
      <c r="J666" s="4"/>
      <c r="K666" s="4"/>
      <c r="L666" s="4"/>
      <c r="M666" s="4"/>
      <c r="N666" s="4"/>
      <c r="O666" s="4"/>
      <c r="P666" s="4"/>
      <c r="Q666" s="4"/>
      <c r="R666" s="4"/>
      <c r="S666" s="4"/>
      <c r="T666" s="4"/>
      <c r="U666" s="4"/>
      <c r="V666" s="4"/>
      <c r="W666" s="4"/>
      <c r="X666" s="4"/>
      <c r="Y666" s="4"/>
      <c r="Z666" s="4"/>
      <c r="AA666" s="4"/>
    </row>
    <row r="667">
      <c r="A667" s="179"/>
      <c r="B667" s="180"/>
      <c r="C667" s="181"/>
      <c r="D667" s="9"/>
      <c r="E667" s="180"/>
      <c r="F667" s="20"/>
      <c r="G667" s="9"/>
      <c r="H667" s="9"/>
      <c r="I667" s="4"/>
      <c r="J667" s="4"/>
      <c r="K667" s="4"/>
      <c r="L667" s="4"/>
      <c r="M667" s="4"/>
      <c r="N667" s="4"/>
      <c r="O667" s="4"/>
      <c r="P667" s="4"/>
      <c r="Q667" s="4"/>
      <c r="R667" s="4"/>
      <c r="S667" s="4"/>
      <c r="T667" s="4"/>
      <c r="U667" s="4"/>
      <c r="V667" s="4"/>
      <c r="W667" s="4"/>
      <c r="X667" s="4"/>
      <c r="Y667" s="4"/>
      <c r="Z667" s="4"/>
      <c r="AA667" s="4"/>
    </row>
    <row r="668">
      <c r="A668" s="179"/>
      <c r="B668" s="180"/>
      <c r="C668" s="181"/>
      <c r="D668" s="9"/>
      <c r="E668" s="180"/>
      <c r="F668" s="20"/>
      <c r="G668" s="9"/>
      <c r="H668" s="9"/>
      <c r="I668" s="4"/>
      <c r="J668" s="4"/>
      <c r="K668" s="4"/>
      <c r="L668" s="4"/>
      <c r="M668" s="4"/>
      <c r="N668" s="4"/>
      <c r="O668" s="4"/>
      <c r="P668" s="4"/>
      <c r="Q668" s="4"/>
      <c r="R668" s="4"/>
      <c r="S668" s="4"/>
      <c r="T668" s="4"/>
      <c r="U668" s="4"/>
      <c r="V668" s="4"/>
      <c r="W668" s="4"/>
      <c r="X668" s="4"/>
      <c r="Y668" s="4"/>
      <c r="Z668" s="4"/>
      <c r="AA668" s="4"/>
    </row>
    <row r="669">
      <c r="A669" s="179"/>
      <c r="B669" s="180"/>
      <c r="C669" s="181"/>
      <c r="D669" s="9"/>
      <c r="E669" s="180"/>
      <c r="F669" s="20"/>
      <c r="G669" s="9"/>
      <c r="H669" s="9"/>
      <c r="I669" s="4"/>
      <c r="J669" s="4"/>
      <c r="K669" s="4"/>
      <c r="L669" s="4"/>
      <c r="M669" s="4"/>
      <c r="N669" s="4"/>
      <c r="O669" s="4"/>
      <c r="P669" s="4"/>
      <c r="Q669" s="4"/>
      <c r="R669" s="4"/>
      <c r="S669" s="4"/>
      <c r="T669" s="4"/>
      <c r="U669" s="4"/>
      <c r="V669" s="4"/>
      <c r="W669" s="4"/>
      <c r="X669" s="4"/>
      <c r="Y669" s="4"/>
      <c r="Z669" s="4"/>
      <c r="AA669" s="4"/>
    </row>
    <row r="670">
      <c r="A670" s="179"/>
      <c r="B670" s="180"/>
      <c r="C670" s="181"/>
      <c r="D670" s="9"/>
      <c r="E670" s="180"/>
      <c r="F670" s="20"/>
      <c r="G670" s="9"/>
      <c r="H670" s="9"/>
      <c r="I670" s="4"/>
      <c r="J670" s="4"/>
      <c r="K670" s="4"/>
      <c r="L670" s="4"/>
      <c r="M670" s="4"/>
      <c r="N670" s="4"/>
      <c r="O670" s="4"/>
      <c r="P670" s="4"/>
      <c r="Q670" s="4"/>
      <c r="R670" s="4"/>
      <c r="S670" s="4"/>
      <c r="T670" s="4"/>
      <c r="U670" s="4"/>
      <c r="V670" s="4"/>
      <c r="W670" s="4"/>
      <c r="X670" s="4"/>
      <c r="Y670" s="4"/>
      <c r="Z670" s="4"/>
      <c r="AA670" s="4"/>
    </row>
    <row r="671">
      <c r="A671" s="179"/>
      <c r="B671" s="180"/>
      <c r="C671" s="181"/>
      <c r="D671" s="9"/>
      <c r="E671" s="180"/>
      <c r="F671" s="20"/>
      <c r="G671" s="9"/>
      <c r="H671" s="9"/>
      <c r="I671" s="4"/>
      <c r="J671" s="4"/>
      <c r="K671" s="4"/>
      <c r="L671" s="4"/>
      <c r="M671" s="4"/>
      <c r="N671" s="4"/>
      <c r="O671" s="4"/>
      <c r="P671" s="4"/>
      <c r="Q671" s="4"/>
      <c r="R671" s="4"/>
      <c r="S671" s="4"/>
      <c r="T671" s="4"/>
      <c r="U671" s="4"/>
      <c r="V671" s="4"/>
      <c r="W671" s="4"/>
      <c r="X671" s="4"/>
      <c r="Y671" s="4"/>
      <c r="Z671" s="4"/>
      <c r="AA671" s="4"/>
    </row>
    <row r="672">
      <c r="A672" s="179"/>
      <c r="B672" s="180"/>
      <c r="C672" s="181"/>
      <c r="D672" s="9"/>
      <c r="E672" s="180"/>
      <c r="F672" s="20"/>
      <c r="G672" s="9"/>
      <c r="H672" s="9"/>
      <c r="I672" s="4"/>
      <c r="J672" s="4"/>
      <c r="K672" s="4"/>
      <c r="L672" s="4"/>
      <c r="M672" s="4"/>
      <c r="N672" s="4"/>
      <c r="O672" s="4"/>
      <c r="P672" s="4"/>
      <c r="Q672" s="4"/>
      <c r="R672" s="4"/>
      <c r="S672" s="4"/>
      <c r="T672" s="4"/>
      <c r="U672" s="4"/>
      <c r="V672" s="4"/>
      <c r="W672" s="4"/>
      <c r="X672" s="4"/>
      <c r="Y672" s="4"/>
      <c r="Z672" s="4"/>
      <c r="AA672" s="4"/>
    </row>
    <row r="673">
      <c r="A673" s="179"/>
      <c r="B673" s="180"/>
      <c r="C673" s="181"/>
      <c r="D673" s="9"/>
      <c r="E673" s="180"/>
      <c r="F673" s="20"/>
      <c r="G673" s="9"/>
      <c r="H673" s="9"/>
      <c r="I673" s="4"/>
      <c r="J673" s="4"/>
      <c r="K673" s="4"/>
      <c r="L673" s="4"/>
      <c r="M673" s="4"/>
      <c r="N673" s="4"/>
      <c r="O673" s="4"/>
      <c r="P673" s="4"/>
      <c r="Q673" s="4"/>
      <c r="R673" s="4"/>
      <c r="S673" s="4"/>
      <c r="T673" s="4"/>
      <c r="U673" s="4"/>
      <c r="V673" s="4"/>
      <c r="W673" s="4"/>
      <c r="X673" s="4"/>
      <c r="Y673" s="4"/>
      <c r="Z673" s="4"/>
      <c r="AA673" s="4"/>
    </row>
    <row r="674">
      <c r="A674" s="179"/>
      <c r="B674" s="180"/>
      <c r="C674" s="181"/>
      <c r="D674" s="9"/>
      <c r="E674" s="180"/>
      <c r="F674" s="20"/>
      <c r="G674" s="9"/>
      <c r="H674" s="9"/>
      <c r="I674" s="4"/>
      <c r="J674" s="4"/>
      <c r="K674" s="4"/>
      <c r="L674" s="4"/>
      <c r="M674" s="4"/>
      <c r="N674" s="4"/>
      <c r="O674" s="4"/>
      <c r="P674" s="4"/>
      <c r="Q674" s="4"/>
      <c r="R674" s="4"/>
      <c r="S674" s="4"/>
      <c r="T674" s="4"/>
      <c r="U674" s="4"/>
      <c r="V674" s="4"/>
      <c r="W674" s="4"/>
      <c r="X674" s="4"/>
      <c r="Y674" s="4"/>
      <c r="Z674" s="4"/>
      <c r="AA674" s="4"/>
    </row>
    <row r="675">
      <c r="A675" s="179"/>
      <c r="B675" s="180"/>
      <c r="C675" s="181"/>
      <c r="D675" s="9"/>
      <c r="E675" s="180"/>
      <c r="F675" s="20"/>
      <c r="G675" s="9"/>
      <c r="H675" s="9"/>
      <c r="I675" s="4"/>
      <c r="J675" s="4"/>
      <c r="K675" s="4"/>
      <c r="L675" s="4"/>
      <c r="M675" s="4"/>
      <c r="N675" s="4"/>
      <c r="O675" s="4"/>
      <c r="P675" s="4"/>
      <c r="Q675" s="4"/>
      <c r="R675" s="4"/>
      <c r="S675" s="4"/>
      <c r="T675" s="4"/>
      <c r="U675" s="4"/>
      <c r="V675" s="4"/>
      <c r="W675" s="4"/>
      <c r="X675" s="4"/>
      <c r="Y675" s="4"/>
      <c r="Z675" s="4"/>
      <c r="AA675" s="4"/>
    </row>
    <row r="676">
      <c r="A676" s="179"/>
      <c r="B676" s="180"/>
      <c r="C676" s="181"/>
      <c r="D676" s="9"/>
      <c r="E676" s="180"/>
      <c r="F676" s="20"/>
      <c r="G676" s="9"/>
      <c r="H676" s="9"/>
      <c r="I676" s="4"/>
      <c r="J676" s="4"/>
      <c r="K676" s="4"/>
      <c r="L676" s="4"/>
      <c r="M676" s="4"/>
      <c r="N676" s="4"/>
      <c r="O676" s="4"/>
      <c r="P676" s="4"/>
      <c r="Q676" s="4"/>
      <c r="R676" s="4"/>
      <c r="S676" s="4"/>
      <c r="T676" s="4"/>
      <c r="U676" s="4"/>
      <c r="V676" s="4"/>
      <c r="W676" s="4"/>
      <c r="X676" s="4"/>
      <c r="Y676" s="4"/>
      <c r="Z676" s="4"/>
      <c r="AA676" s="4"/>
    </row>
    <row r="677">
      <c r="A677" s="179"/>
      <c r="B677" s="180"/>
      <c r="C677" s="181"/>
      <c r="D677" s="9"/>
      <c r="E677" s="180"/>
      <c r="F677" s="20"/>
      <c r="G677" s="9"/>
      <c r="H677" s="9"/>
      <c r="I677" s="4"/>
      <c r="J677" s="4"/>
      <c r="K677" s="4"/>
      <c r="L677" s="4"/>
      <c r="M677" s="4"/>
      <c r="N677" s="4"/>
      <c r="O677" s="4"/>
      <c r="P677" s="4"/>
      <c r="Q677" s="4"/>
      <c r="R677" s="4"/>
      <c r="S677" s="4"/>
      <c r="T677" s="4"/>
      <c r="U677" s="4"/>
      <c r="V677" s="4"/>
      <c r="W677" s="4"/>
      <c r="X677" s="4"/>
      <c r="Y677" s="4"/>
      <c r="Z677" s="4"/>
      <c r="AA677" s="4"/>
    </row>
    <row r="678">
      <c r="A678" s="179"/>
      <c r="B678" s="180"/>
      <c r="C678" s="181"/>
      <c r="D678" s="9"/>
      <c r="E678" s="180"/>
      <c r="F678" s="20"/>
      <c r="G678" s="9"/>
      <c r="H678" s="9"/>
      <c r="I678" s="4"/>
      <c r="J678" s="4"/>
      <c r="K678" s="4"/>
      <c r="L678" s="4"/>
      <c r="M678" s="4"/>
      <c r="N678" s="4"/>
      <c r="O678" s="4"/>
      <c r="P678" s="4"/>
      <c r="Q678" s="4"/>
      <c r="R678" s="4"/>
      <c r="S678" s="4"/>
      <c r="T678" s="4"/>
      <c r="U678" s="4"/>
      <c r="V678" s="4"/>
      <c r="W678" s="4"/>
      <c r="X678" s="4"/>
      <c r="Y678" s="4"/>
      <c r="Z678" s="4"/>
      <c r="AA678" s="4"/>
    </row>
    <row r="679">
      <c r="A679" s="179"/>
      <c r="B679" s="180"/>
      <c r="C679" s="181"/>
      <c r="D679" s="9"/>
      <c r="E679" s="180"/>
      <c r="F679" s="20"/>
      <c r="G679" s="9"/>
      <c r="H679" s="9"/>
      <c r="I679" s="4"/>
      <c r="J679" s="4"/>
      <c r="K679" s="4"/>
      <c r="L679" s="4"/>
      <c r="M679" s="4"/>
      <c r="N679" s="4"/>
      <c r="O679" s="4"/>
      <c r="P679" s="4"/>
      <c r="Q679" s="4"/>
      <c r="R679" s="4"/>
      <c r="S679" s="4"/>
      <c r="T679" s="4"/>
      <c r="U679" s="4"/>
      <c r="V679" s="4"/>
      <c r="W679" s="4"/>
      <c r="X679" s="4"/>
      <c r="Y679" s="4"/>
      <c r="Z679" s="4"/>
      <c r="AA679" s="4"/>
    </row>
    <row r="680">
      <c r="A680" s="179"/>
      <c r="B680" s="180"/>
      <c r="C680" s="181"/>
      <c r="D680" s="9"/>
      <c r="E680" s="180"/>
      <c r="F680" s="20"/>
      <c r="G680" s="9"/>
      <c r="H680" s="9"/>
      <c r="I680" s="4"/>
      <c r="J680" s="4"/>
      <c r="K680" s="4"/>
      <c r="L680" s="4"/>
      <c r="M680" s="4"/>
      <c r="N680" s="4"/>
      <c r="O680" s="4"/>
      <c r="P680" s="4"/>
      <c r="Q680" s="4"/>
      <c r="R680" s="4"/>
      <c r="S680" s="4"/>
      <c r="T680" s="4"/>
      <c r="U680" s="4"/>
      <c r="V680" s="4"/>
      <c r="W680" s="4"/>
      <c r="X680" s="4"/>
      <c r="Y680" s="4"/>
      <c r="Z680" s="4"/>
      <c r="AA680" s="4"/>
    </row>
    <row r="681">
      <c r="A681" s="179"/>
      <c r="B681" s="180"/>
      <c r="C681" s="181"/>
      <c r="D681" s="9"/>
      <c r="E681" s="180"/>
      <c r="F681" s="20"/>
      <c r="G681" s="9"/>
      <c r="H681" s="9"/>
      <c r="I681" s="4"/>
      <c r="J681" s="4"/>
      <c r="K681" s="4"/>
      <c r="L681" s="4"/>
      <c r="M681" s="4"/>
      <c r="N681" s="4"/>
      <c r="O681" s="4"/>
      <c r="P681" s="4"/>
      <c r="Q681" s="4"/>
      <c r="R681" s="4"/>
      <c r="S681" s="4"/>
      <c r="T681" s="4"/>
      <c r="U681" s="4"/>
      <c r="V681" s="4"/>
      <c r="W681" s="4"/>
      <c r="X681" s="4"/>
      <c r="Y681" s="4"/>
      <c r="Z681" s="4"/>
      <c r="AA681" s="4"/>
    </row>
    <row r="682">
      <c r="A682" s="179"/>
      <c r="B682" s="180"/>
      <c r="C682" s="181"/>
      <c r="D682" s="9"/>
      <c r="E682" s="180"/>
      <c r="F682" s="20"/>
      <c r="G682" s="9"/>
      <c r="H682" s="9"/>
      <c r="I682" s="4"/>
      <c r="J682" s="4"/>
      <c r="K682" s="4"/>
      <c r="L682" s="4"/>
      <c r="M682" s="4"/>
      <c r="N682" s="4"/>
      <c r="O682" s="4"/>
      <c r="P682" s="4"/>
      <c r="Q682" s="4"/>
      <c r="R682" s="4"/>
      <c r="S682" s="4"/>
      <c r="T682" s="4"/>
      <c r="U682" s="4"/>
      <c r="V682" s="4"/>
      <c r="W682" s="4"/>
      <c r="X682" s="4"/>
      <c r="Y682" s="4"/>
      <c r="Z682" s="4"/>
      <c r="AA682" s="4"/>
    </row>
    <row r="683">
      <c r="A683" s="179"/>
      <c r="B683" s="180"/>
      <c r="C683" s="181"/>
      <c r="D683" s="9"/>
      <c r="E683" s="180"/>
      <c r="F683" s="20"/>
      <c r="G683" s="9"/>
      <c r="H683" s="9"/>
      <c r="I683" s="4"/>
      <c r="J683" s="4"/>
      <c r="K683" s="4"/>
      <c r="L683" s="4"/>
      <c r="M683" s="4"/>
      <c r="N683" s="4"/>
      <c r="O683" s="4"/>
      <c r="P683" s="4"/>
      <c r="Q683" s="4"/>
      <c r="R683" s="4"/>
      <c r="S683" s="4"/>
      <c r="T683" s="4"/>
      <c r="U683" s="4"/>
      <c r="V683" s="4"/>
      <c r="W683" s="4"/>
      <c r="X683" s="4"/>
      <c r="Y683" s="4"/>
      <c r="Z683" s="4"/>
      <c r="AA683" s="4"/>
    </row>
    <row r="684">
      <c r="A684" s="179"/>
      <c r="B684" s="180"/>
      <c r="C684" s="181"/>
      <c r="D684" s="9"/>
      <c r="E684" s="180"/>
      <c r="F684" s="20"/>
      <c r="G684" s="9"/>
      <c r="H684" s="9"/>
      <c r="I684" s="4"/>
      <c r="J684" s="4"/>
      <c r="K684" s="4"/>
      <c r="L684" s="4"/>
      <c r="M684" s="4"/>
      <c r="N684" s="4"/>
      <c r="O684" s="4"/>
      <c r="P684" s="4"/>
      <c r="Q684" s="4"/>
      <c r="R684" s="4"/>
      <c r="S684" s="4"/>
      <c r="T684" s="4"/>
      <c r="U684" s="4"/>
      <c r="V684" s="4"/>
      <c r="W684" s="4"/>
      <c r="X684" s="4"/>
      <c r="Y684" s="4"/>
      <c r="Z684" s="4"/>
      <c r="AA684" s="4"/>
    </row>
    <row r="685">
      <c r="A685" s="179"/>
      <c r="B685" s="180"/>
      <c r="C685" s="181"/>
      <c r="D685" s="9"/>
      <c r="E685" s="180"/>
      <c r="F685" s="20"/>
      <c r="G685" s="9"/>
      <c r="H685" s="9"/>
      <c r="I685" s="4"/>
      <c r="J685" s="4"/>
      <c r="K685" s="4"/>
      <c r="L685" s="4"/>
      <c r="M685" s="4"/>
      <c r="N685" s="4"/>
      <c r="O685" s="4"/>
      <c r="P685" s="4"/>
      <c r="Q685" s="4"/>
      <c r="R685" s="4"/>
      <c r="S685" s="4"/>
      <c r="T685" s="4"/>
      <c r="U685" s="4"/>
      <c r="V685" s="4"/>
      <c r="W685" s="4"/>
      <c r="X685" s="4"/>
      <c r="Y685" s="4"/>
      <c r="Z685" s="4"/>
      <c r="AA685" s="4"/>
    </row>
    <row r="686">
      <c r="A686" s="179"/>
      <c r="B686" s="180"/>
      <c r="C686" s="181"/>
      <c r="D686" s="9"/>
      <c r="E686" s="180"/>
      <c r="F686" s="20"/>
      <c r="G686" s="9"/>
      <c r="H686" s="9"/>
      <c r="I686" s="4"/>
      <c r="J686" s="4"/>
      <c r="K686" s="4"/>
      <c r="L686" s="4"/>
      <c r="M686" s="4"/>
      <c r="N686" s="4"/>
      <c r="O686" s="4"/>
      <c r="P686" s="4"/>
      <c r="Q686" s="4"/>
      <c r="R686" s="4"/>
      <c r="S686" s="4"/>
      <c r="T686" s="4"/>
      <c r="U686" s="4"/>
      <c r="V686" s="4"/>
      <c r="W686" s="4"/>
      <c r="X686" s="4"/>
      <c r="Y686" s="4"/>
      <c r="Z686" s="4"/>
      <c r="AA686" s="4"/>
    </row>
    <row r="687">
      <c r="A687" s="179"/>
      <c r="B687" s="180"/>
      <c r="C687" s="181"/>
      <c r="D687" s="9"/>
      <c r="E687" s="180"/>
      <c r="F687" s="20"/>
      <c r="G687" s="9"/>
      <c r="H687" s="9"/>
      <c r="I687" s="4"/>
      <c r="J687" s="4"/>
      <c r="K687" s="4"/>
      <c r="L687" s="4"/>
      <c r="M687" s="4"/>
      <c r="N687" s="4"/>
      <c r="O687" s="4"/>
      <c r="P687" s="4"/>
      <c r="Q687" s="4"/>
      <c r="R687" s="4"/>
      <c r="S687" s="4"/>
      <c r="T687" s="4"/>
      <c r="U687" s="4"/>
      <c r="V687" s="4"/>
      <c r="W687" s="4"/>
      <c r="X687" s="4"/>
      <c r="Y687" s="4"/>
      <c r="Z687" s="4"/>
      <c r="AA687" s="4"/>
    </row>
    <row r="688">
      <c r="A688" s="179"/>
      <c r="B688" s="180"/>
      <c r="C688" s="181"/>
      <c r="D688" s="9"/>
      <c r="E688" s="180"/>
      <c r="F688" s="20"/>
      <c r="G688" s="9"/>
      <c r="H688" s="9"/>
      <c r="I688" s="4"/>
      <c r="J688" s="4"/>
      <c r="K688" s="4"/>
      <c r="L688" s="4"/>
      <c r="M688" s="4"/>
      <c r="N688" s="4"/>
      <c r="O688" s="4"/>
      <c r="P688" s="4"/>
      <c r="Q688" s="4"/>
      <c r="R688" s="4"/>
      <c r="S688" s="4"/>
      <c r="T688" s="4"/>
      <c r="U688" s="4"/>
      <c r="V688" s="4"/>
      <c r="W688" s="4"/>
      <c r="X688" s="4"/>
      <c r="Y688" s="4"/>
      <c r="Z688" s="4"/>
      <c r="AA688" s="4"/>
    </row>
    <row r="689">
      <c r="A689" s="179"/>
      <c r="B689" s="180"/>
      <c r="C689" s="181"/>
      <c r="D689" s="9"/>
      <c r="E689" s="180"/>
      <c r="F689" s="20"/>
      <c r="G689" s="9"/>
      <c r="H689" s="9"/>
      <c r="I689" s="4"/>
      <c r="J689" s="4"/>
      <c r="K689" s="4"/>
      <c r="L689" s="4"/>
      <c r="M689" s="4"/>
      <c r="N689" s="4"/>
      <c r="O689" s="4"/>
      <c r="P689" s="4"/>
      <c r="Q689" s="4"/>
      <c r="R689" s="4"/>
      <c r="S689" s="4"/>
      <c r="T689" s="4"/>
      <c r="U689" s="4"/>
      <c r="V689" s="4"/>
      <c r="W689" s="4"/>
      <c r="X689" s="4"/>
      <c r="Y689" s="4"/>
      <c r="Z689" s="4"/>
      <c r="AA689" s="4"/>
    </row>
    <row r="690">
      <c r="A690" s="179"/>
      <c r="B690" s="180"/>
      <c r="C690" s="181"/>
      <c r="D690" s="9"/>
      <c r="E690" s="180"/>
      <c r="F690" s="20"/>
      <c r="G690" s="9"/>
      <c r="H690" s="9"/>
      <c r="I690" s="4"/>
      <c r="J690" s="4"/>
      <c r="K690" s="4"/>
      <c r="L690" s="4"/>
      <c r="M690" s="4"/>
      <c r="N690" s="4"/>
      <c r="O690" s="4"/>
      <c r="P690" s="4"/>
      <c r="Q690" s="4"/>
      <c r="R690" s="4"/>
      <c r="S690" s="4"/>
      <c r="T690" s="4"/>
      <c r="U690" s="4"/>
      <c r="V690" s="4"/>
      <c r="W690" s="4"/>
      <c r="X690" s="4"/>
      <c r="Y690" s="4"/>
      <c r="Z690" s="4"/>
      <c r="AA690" s="4"/>
    </row>
    <row r="691">
      <c r="A691" s="179"/>
      <c r="B691" s="180"/>
      <c r="C691" s="181"/>
      <c r="D691" s="9"/>
      <c r="E691" s="180"/>
      <c r="F691" s="20"/>
      <c r="G691" s="9"/>
      <c r="H691" s="9"/>
      <c r="I691" s="4"/>
      <c r="J691" s="4"/>
      <c r="K691" s="4"/>
      <c r="L691" s="4"/>
      <c r="M691" s="4"/>
      <c r="N691" s="4"/>
      <c r="O691" s="4"/>
      <c r="P691" s="4"/>
      <c r="Q691" s="4"/>
      <c r="R691" s="4"/>
      <c r="S691" s="4"/>
      <c r="T691" s="4"/>
      <c r="U691" s="4"/>
      <c r="V691" s="4"/>
      <c r="W691" s="4"/>
      <c r="X691" s="4"/>
      <c r="Y691" s="4"/>
      <c r="Z691" s="4"/>
      <c r="AA691" s="4"/>
    </row>
    <row r="692">
      <c r="A692" s="179"/>
      <c r="B692" s="180"/>
      <c r="C692" s="181"/>
      <c r="D692" s="9"/>
      <c r="E692" s="180"/>
      <c r="F692" s="20"/>
      <c r="G692" s="9"/>
      <c r="H692" s="9"/>
      <c r="I692" s="4"/>
      <c r="J692" s="4"/>
      <c r="K692" s="4"/>
      <c r="L692" s="4"/>
      <c r="M692" s="4"/>
      <c r="N692" s="4"/>
      <c r="O692" s="4"/>
      <c r="P692" s="4"/>
      <c r="Q692" s="4"/>
      <c r="R692" s="4"/>
      <c r="S692" s="4"/>
      <c r="T692" s="4"/>
      <c r="U692" s="4"/>
      <c r="V692" s="4"/>
      <c r="W692" s="4"/>
      <c r="X692" s="4"/>
      <c r="Y692" s="4"/>
      <c r="Z692" s="4"/>
      <c r="AA692" s="4"/>
    </row>
    <row r="693">
      <c r="A693" s="179"/>
      <c r="B693" s="180"/>
      <c r="C693" s="181"/>
      <c r="D693" s="9"/>
      <c r="E693" s="180"/>
      <c r="F693" s="20"/>
      <c r="G693" s="9"/>
      <c r="H693" s="9"/>
      <c r="I693" s="4"/>
      <c r="J693" s="4"/>
      <c r="K693" s="4"/>
      <c r="L693" s="4"/>
      <c r="M693" s="4"/>
      <c r="N693" s="4"/>
      <c r="O693" s="4"/>
      <c r="P693" s="4"/>
      <c r="Q693" s="4"/>
      <c r="R693" s="4"/>
      <c r="S693" s="4"/>
      <c r="T693" s="4"/>
      <c r="U693" s="4"/>
      <c r="V693" s="4"/>
      <c r="W693" s="4"/>
      <c r="X693" s="4"/>
      <c r="Y693" s="4"/>
      <c r="Z693" s="4"/>
      <c r="AA693" s="4"/>
    </row>
    <row r="694">
      <c r="A694" s="179"/>
      <c r="B694" s="180"/>
      <c r="C694" s="181"/>
      <c r="D694" s="9"/>
      <c r="E694" s="180"/>
      <c r="F694" s="20"/>
      <c r="G694" s="9"/>
      <c r="H694" s="9"/>
      <c r="I694" s="4"/>
      <c r="J694" s="4"/>
      <c r="K694" s="4"/>
      <c r="L694" s="4"/>
      <c r="M694" s="4"/>
      <c r="N694" s="4"/>
      <c r="O694" s="4"/>
      <c r="P694" s="4"/>
      <c r="Q694" s="4"/>
      <c r="R694" s="4"/>
      <c r="S694" s="4"/>
      <c r="T694" s="4"/>
      <c r="U694" s="4"/>
      <c r="V694" s="4"/>
      <c r="W694" s="4"/>
      <c r="X694" s="4"/>
      <c r="Y694" s="4"/>
      <c r="Z694" s="4"/>
      <c r="AA694" s="4"/>
    </row>
    <row r="695">
      <c r="A695" s="179"/>
      <c r="B695" s="180"/>
      <c r="C695" s="181"/>
      <c r="D695" s="9"/>
      <c r="E695" s="180"/>
      <c r="F695" s="20"/>
      <c r="G695" s="9"/>
      <c r="H695" s="9"/>
      <c r="I695" s="4"/>
      <c r="J695" s="4"/>
      <c r="K695" s="4"/>
      <c r="L695" s="4"/>
      <c r="M695" s="4"/>
      <c r="N695" s="4"/>
      <c r="O695" s="4"/>
      <c r="P695" s="4"/>
      <c r="Q695" s="4"/>
      <c r="R695" s="4"/>
      <c r="S695" s="4"/>
      <c r="T695" s="4"/>
      <c r="U695" s="4"/>
      <c r="V695" s="4"/>
      <c r="W695" s="4"/>
      <c r="X695" s="4"/>
      <c r="Y695" s="4"/>
      <c r="Z695" s="4"/>
      <c r="AA695" s="4"/>
    </row>
    <row r="696">
      <c r="A696" s="179"/>
      <c r="B696" s="180"/>
      <c r="C696" s="181"/>
      <c r="D696" s="9"/>
      <c r="E696" s="180"/>
      <c r="F696" s="20"/>
      <c r="G696" s="9"/>
      <c r="H696" s="9"/>
      <c r="I696" s="4"/>
      <c r="J696" s="4"/>
      <c r="K696" s="4"/>
      <c r="L696" s="4"/>
      <c r="M696" s="4"/>
      <c r="N696" s="4"/>
      <c r="O696" s="4"/>
      <c r="P696" s="4"/>
      <c r="Q696" s="4"/>
      <c r="R696" s="4"/>
      <c r="S696" s="4"/>
      <c r="T696" s="4"/>
      <c r="U696" s="4"/>
      <c r="V696" s="4"/>
      <c r="W696" s="4"/>
      <c r="X696" s="4"/>
      <c r="Y696" s="4"/>
      <c r="Z696" s="4"/>
      <c r="AA696" s="4"/>
    </row>
    <row r="697">
      <c r="A697" s="179"/>
      <c r="B697" s="180"/>
      <c r="C697" s="181"/>
      <c r="D697" s="9"/>
      <c r="E697" s="180"/>
      <c r="F697" s="20"/>
      <c r="G697" s="9"/>
      <c r="H697" s="9"/>
      <c r="I697" s="4"/>
      <c r="J697" s="4"/>
      <c r="K697" s="4"/>
      <c r="L697" s="4"/>
      <c r="M697" s="4"/>
      <c r="N697" s="4"/>
      <c r="O697" s="4"/>
      <c r="P697" s="4"/>
      <c r="Q697" s="4"/>
      <c r="R697" s="4"/>
      <c r="S697" s="4"/>
      <c r="T697" s="4"/>
      <c r="U697" s="4"/>
      <c r="V697" s="4"/>
      <c r="W697" s="4"/>
      <c r="X697" s="4"/>
      <c r="Y697" s="4"/>
      <c r="Z697" s="4"/>
      <c r="AA697" s="4"/>
    </row>
    <row r="698">
      <c r="A698" s="179"/>
      <c r="B698" s="180"/>
      <c r="C698" s="181"/>
      <c r="D698" s="9"/>
      <c r="E698" s="180"/>
      <c r="F698" s="20"/>
      <c r="G698" s="9"/>
      <c r="H698" s="9"/>
      <c r="I698" s="4"/>
      <c r="J698" s="4"/>
      <c r="K698" s="4"/>
      <c r="L698" s="4"/>
      <c r="M698" s="4"/>
      <c r="N698" s="4"/>
      <c r="O698" s="4"/>
      <c r="P698" s="4"/>
      <c r="Q698" s="4"/>
      <c r="R698" s="4"/>
      <c r="S698" s="4"/>
      <c r="T698" s="4"/>
      <c r="U698" s="4"/>
      <c r="V698" s="4"/>
      <c r="W698" s="4"/>
      <c r="X698" s="4"/>
      <c r="Y698" s="4"/>
      <c r="Z698" s="4"/>
      <c r="AA698" s="4"/>
    </row>
    <row r="699">
      <c r="A699" s="179"/>
      <c r="B699" s="180"/>
      <c r="C699" s="181"/>
      <c r="D699" s="9"/>
      <c r="E699" s="180"/>
      <c r="F699" s="20"/>
      <c r="G699" s="9"/>
      <c r="H699" s="9"/>
      <c r="I699" s="4"/>
      <c r="J699" s="4"/>
      <c r="K699" s="4"/>
      <c r="L699" s="4"/>
      <c r="M699" s="4"/>
      <c r="N699" s="4"/>
      <c r="O699" s="4"/>
      <c r="P699" s="4"/>
      <c r="Q699" s="4"/>
      <c r="R699" s="4"/>
      <c r="S699" s="4"/>
      <c r="T699" s="4"/>
      <c r="U699" s="4"/>
      <c r="V699" s="4"/>
      <c r="W699" s="4"/>
      <c r="X699" s="4"/>
      <c r="Y699" s="4"/>
      <c r="Z699" s="4"/>
      <c r="AA699" s="4"/>
    </row>
    <row r="700">
      <c r="A700" s="179"/>
      <c r="B700" s="180"/>
      <c r="C700" s="181"/>
      <c r="D700" s="9"/>
      <c r="E700" s="180"/>
      <c r="F700" s="20"/>
      <c r="G700" s="9"/>
      <c r="H700" s="9"/>
      <c r="I700" s="4"/>
      <c r="J700" s="4"/>
      <c r="K700" s="4"/>
      <c r="L700" s="4"/>
      <c r="M700" s="4"/>
      <c r="N700" s="4"/>
      <c r="O700" s="4"/>
      <c r="P700" s="4"/>
      <c r="Q700" s="4"/>
      <c r="R700" s="4"/>
      <c r="S700" s="4"/>
      <c r="T700" s="4"/>
      <c r="U700" s="4"/>
      <c r="V700" s="4"/>
      <c r="W700" s="4"/>
      <c r="X700" s="4"/>
      <c r="Y700" s="4"/>
      <c r="Z700" s="4"/>
      <c r="AA700" s="4"/>
    </row>
    <row r="701">
      <c r="A701" s="179"/>
      <c r="B701" s="180"/>
      <c r="C701" s="181"/>
      <c r="D701" s="9"/>
      <c r="E701" s="180"/>
      <c r="F701" s="20"/>
      <c r="G701" s="9"/>
      <c r="H701" s="9"/>
      <c r="I701" s="4"/>
      <c r="J701" s="4"/>
      <c r="K701" s="4"/>
      <c r="L701" s="4"/>
      <c r="M701" s="4"/>
      <c r="N701" s="4"/>
      <c r="O701" s="4"/>
      <c r="P701" s="4"/>
      <c r="Q701" s="4"/>
      <c r="R701" s="4"/>
      <c r="S701" s="4"/>
      <c r="T701" s="4"/>
      <c r="U701" s="4"/>
      <c r="V701" s="4"/>
      <c r="W701" s="4"/>
      <c r="X701" s="4"/>
      <c r="Y701" s="4"/>
      <c r="Z701" s="4"/>
      <c r="AA701" s="4"/>
    </row>
    <row r="702">
      <c r="A702" s="179"/>
      <c r="B702" s="180"/>
      <c r="C702" s="181"/>
      <c r="D702" s="9"/>
      <c r="E702" s="180"/>
      <c r="F702" s="20"/>
      <c r="G702" s="9"/>
      <c r="H702" s="9"/>
      <c r="I702" s="4"/>
      <c r="J702" s="4"/>
      <c r="K702" s="4"/>
      <c r="L702" s="4"/>
      <c r="M702" s="4"/>
      <c r="N702" s="4"/>
      <c r="O702" s="4"/>
      <c r="P702" s="4"/>
      <c r="Q702" s="4"/>
      <c r="R702" s="4"/>
      <c r="S702" s="4"/>
      <c r="T702" s="4"/>
      <c r="U702" s="4"/>
      <c r="V702" s="4"/>
      <c r="W702" s="4"/>
      <c r="X702" s="4"/>
      <c r="Y702" s="4"/>
      <c r="Z702" s="4"/>
      <c r="AA702" s="4"/>
    </row>
    <row r="703">
      <c r="A703" s="179"/>
      <c r="B703" s="180"/>
      <c r="C703" s="181"/>
      <c r="D703" s="9"/>
      <c r="E703" s="180"/>
      <c r="F703" s="20"/>
      <c r="G703" s="9"/>
      <c r="H703" s="9"/>
      <c r="I703" s="4"/>
      <c r="J703" s="4"/>
      <c r="K703" s="4"/>
      <c r="L703" s="4"/>
      <c r="M703" s="4"/>
      <c r="N703" s="4"/>
      <c r="O703" s="4"/>
      <c r="P703" s="4"/>
      <c r="Q703" s="4"/>
      <c r="R703" s="4"/>
      <c r="S703" s="4"/>
      <c r="T703" s="4"/>
      <c r="U703" s="4"/>
      <c r="V703" s="4"/>
      <c r="W703" s="4"/>
      <c r="X703" s="4"/>
      <c r="Y703" s="4"/>
      <c r="Z703" s="4"/>
      <c r="AA703" s="4"/>
    </row>
    <row r="704">
      <c r="A704" s="179"/>
      <c r="B704" s="180"/>
      <c r="C704" s="181"/>
      <c r="D704" s="9"/>
      <c r="E704" s="180"/>
      <c r="F704" s="20"/>
      <c r="G704" s="9"/>
      <c r="H704" s="9"/>
      <c r="I704" s="4"/>
      <c r="J704" s="4"/>
      <c r="K704" s="4"/>
      <c r="L704" s="4"/>
      <c r="M704" s="4"/>
      <c r="N704" s="4"/>
      <c r="O704" s="4"/>
      <c r="P704" s="4"/>
      <c r="Q704" s="4"/>
      <c r="R704" s="4"/>
      <c r="S704" s="4"/>
      <c r="T704" s="4"/>
      <c r="U704" s="4"/>
      <c r="V704" s="4"/>
      <c r="W704" s="4"/>
      <c r="X704" s="4"/>
      <c r="Y704" s="4"/>
      <c r="Z704" s="4"/>
      <c r="AA704" s="4"/>
    </row>
    <row r="705">
      <c r="A705" s="179"/>
      <c r="B705" s="180"/>
      <c r="C705" s="181"/>
      <c r="D705" s="9"/>
      <c r="E705" s="180"/>
      <c r="F705" s="20"/>
      <c r="G705" s="9"/>
      <c r="H705" s="9"/>
      <c r="I705" s="4"/>
      <c r="J705" s="4"/>
      <c r="K705" s="4"/>
      <c r="L705" s="4"/>
      <c r="M705" s="4"/>
      <c r="N705" s="4"/>
      <c r="O705" s="4"/>
      <c r="P705" s="4"/>
      <c r="Q705" s="4"/>
      <c r="R705" s="4"/>
      <c r="S705" s="4"/>
      <c r="T705" s="4"/>
      <c r="U705" s="4"/>
      <c r="V705" s="4"/>
      <c r="W705" s="4"/>
      <c r="X705" s="4"/>
      <c r="Y705" s="4"/>
      <c r="Z705" s="4"/>
      <c r="AA705" s="4"/>
    </row>
    <row r="706">
      <c r="A706" s="179"/>
      <c r="B706" s="180"/>
      <c r="C706" s="181"/>
      <c r="D706" s="9"/>
      <c r="E706" s="180"/>
      <c r="F706" s="20"/>
      <c r="G706" s="9"/>
      <c r="H706" s="9"/>
      <c r="I706" s="4"/>
      <c r="J706" s="4"/>
      <c r="K706" s="4"/>
      <c r="L706" s="4"/>
      <c r="M706" s="4"/>
      <c r="N706" s="4"/>
      <c r="O706" s="4"/>
      <c r="P706" s="4"/>
      <c r="Q706" s="4"/>
      <c r="R706" s="4"/>
      <c r="S706" s="4"/>
      <c r="T706" s="4"/>
      <c r="U706" s="4"/>
      <c r="V706" s="4"/>
      <c r="W706" s="4"/>
      <c r="X706" s="4"/>
      <c r="Y706" s="4"/>
      <c r="Z706" s="4"/>
      <c r="AA706" s="4"/>
    </row>
    <row r="707">
      <c r="A707" s="179"/>
      <c r="B707" s="180"/>
      <c r="C707" s="181"/>
      <c r="D707" s="9"/>
      <c r="E707" s="180"/>
      <c r="F707" s="20"/>
      <c r="G707" s="9"/>
      <c r="H707" s="9"/>
      <c r="I707" s="4"/>
      <c r="J707" s="4"/>
      <c r="K707" s="4"/>
      <c r="L707" s="4"/>
      <c r="M707" s="4"/>
      <c r="N707" s="4"/>
      <c r="O707" s="4"/>
      <c r="P707" s="4"/>
      <c r="Q707" s="4"/>
      <c r="R707" s="4"/>
      <c r="S707" s="4"/>
      <c r="T707" s="4"/>
      <c r="U707" s="4"/>
      <c r="V707" s="4"/>
      <c r="W707" s="4"/>
      <c r="X707" s="4"/>
      <c r="Y707" s="4"/>
      <c r="Z707" s="4"/>
      <c r="AA707" s="4"/>
    </row>
    <row r="708">
      <c r="A708" s="179"/>
      <c r="B708" s="180"/>
      <c r="C708" s="181"/>
      <c r="D708" s="9"/>
      <c r="E708" s="180"/>
      <c r="F708" s="20"/>
      <c r="G708" s="9"/>
      <c r="H708" s="9"/>
      <c r="I708" s="4"/>
      <c r="J708" s="4"/>
      <c r="K708" s="4"/>
      <c r="L708" s="4"/>
      <c r="M708" s="4"/>
      <c r="N708" s="4"/>
      <c r="O708" s="4"/>
      <c r="P708" s="4"/>
      <c r="Q708" s="4"/>
      <c r="R708" s="4"/>
      <c r="S708" s="4"/>
      <c r="T708" s="4"/>
      <c r="U708" s="4"/>
      <c r="V708" s="4"/>
      <c r="W708" s="4"/>
      <c r="X708" s="4"/>
      <c r="Y708" s="4"/>
      <c r="Z708" s="4"/>
      <c r="AA708" s="4"/>
    </row>
    <row r="709">
      <c r="A709" s="179"/>
      <c r="B709" s="180"/>
      <c r="C709" s="181"/>
      <c r="D709" s="9"/>
      <c r="E709" s="180"/>
      <c r="F709" s="20"/>
      <c r="G709" s="9"/>
      <c r="H709" s="9"/>
      <c r="I709" s="4"/>
      <c r="J709" s="4"/>
      <c r="K709" s="4"/>
      <c r="L709" s="4"/>
      <c r="M709" s="4"/>
      <c r="N709" s="4"/>
      <c r="O709" s="4"/>
      <c r="P709" s="4"/>
      <c r="Q709" s="4"/>
      <c r="R709" s="4"/>
      <c r="S709" s="4"/>
      <c r="T709" s="4"/>
      <c r="U709" s="4"/>
      <c r="V709" s="4"/>
      <c r="W709" s="4"/>
      <c r="X709" s="4"/>
      <c r="Y709" s="4"/>
      <c r="Z709" s="4"/>
      <c r="AA709" s="4"/>
    </row>
    <row r="710">
      <c r="A710" s="179"/>
      <c r="B710" s="180"/>
      <c r="C710" s="181"/>
      <c r="D710" s="9"/>
      <c r="E710" s="180"/>
      <c r="F710" s="20"/>
      <c r="G710" s="9"/>
      <c r="H710" s="9"/>
      <c r="I710" s="4"/>
      <c r="J710" s="4"/>
      <c r="K710" s="4"/>
      <c r="L710" s="4"/>
      <c r="M710" s="4"/>
      <c r="N710" s="4"/>
      <c r="O710" s="4"/>
      <c r="P710" s="4"/>
      <c r="Q710" s="4"/>
      <c r="R710" s="4"/>
      <c r="S710" s="4"/>
      <c r="T710" s="4"/>
      <c r="U710" s="4"/>
      <c r="V710" s="4"/>
      <c r="W710" s="4"/>
      <c r="X710" s="4"/>
      <c r="Y710" s="4"/>
      <c r="Z710" s="4"/>
      <c r="AA710" s="4"/>
    </row>
    <row r="711">
      <c r="A711" s="179"/>
      <c r="B711" s="180"/>
      <c r="C711" s="181"/>
      <c r="D711" s="9"/>
      <c r="E711" s="180"/>
      <c r="F711" s="20"/>
      <c r="G711" s="9"/>
      <c r="H711" s="9"/>
      <c r="I711" s="4"/>
      <c r="J711" s="4"/>
      <c r="K711" s="4"/>
      <c r="L711" s="4"/>
      <c r="M711" s="4"/>
      <c r="N711" s="4"/>
      <c r="O711" s="4"/>
      <c r="P711" s="4"/>
      <c r="Q711" s="4"/>
      <c r="R711" s="4"/>
      <c r="S711" s="4"/>
      <c r="T711" s="4"/>
      <c r="U711" s="4"/>
      <c r="V711" s="4"/>
      <c r="W711" s="4"/>
      <c r="X711" s="4"/>
      <c r="Y711" s="4"/>
      <c r="Z711" s="4"/>
      <c r="AA711" s="4"/>
    </row>
    <row r="712">
      <c r="A712" s="179"/>
      <c r="B712" s="180"/>
      <c r="C712" s="181"/>
      <c r="D712" s="9"/>
      <c r="E712" s="180"/>
      <c r="F712" s="20"/>
      <c r="G712" s="9"/>
      <c r="H712" s="9"/>
      <c r="I712" s="4"/>
      <c r="J712" s="4"/>
      <c r="K712" s="4"/>
      <c r="L712" s="4"/>
      <c r="M712" s="4"/>
      <c r="N712" s="4"/>
      <c r="O712" s="4"/>
      <c r="P712" s="4"/>
      <c r="Q712" s="4"/>
      <c r="R712" s="4"/>
      <c r="S712" s="4"/>
      <c r="T712" s="4"/>
      <c r="U712" s="4"/>
      <c r="V712" s="4"/>
      <c r="W712" s="4"/>
      <c r="X712" s="4"/>
      <c r="Y712" s="4"/>
      <c r="Z712" s="4"/>
      <c r="AA712" s="4"/>
    </row>
    <row r="713">
      <c r="A713" s="179"/>
      <c r="B713" s="180"/>
      <c r="C713" s="181"/>
      <c r="D713" s="9"/>
      <c r="E713" s="180"/>
      <c r="F713" s="20"/>
      <c r="G713" s="9"/>
      <c r="H713" s="9"/>
      <c r="I713" s="4"/>
      <c r="J713" s="4"/>
      <c r="K713" s="4"/>
      <c r="L713" s="4"/>
      <c r="M713" s="4"/>
      <c r="N713" s="4"/>
      <c r="O713" s="4"/>
      <c r="P713" s="4"/>
      <c r="Q713" s="4"/>
      <c r="R713" s="4"/>
      <c r="S713" s="4"/>
      <c r="T713" s="4"/>
      <c r="U713" s="4"/>
      <c r="V713" s="4"/>
      <c r="W713" s="4"/>
      <c r="X713" s="4"/>
      <c r="Y713" s="4"/>
      <c r="Z713" s="4"/>
      <c r="AA713" s="4"/>
    </row>
    <row r="714">
      <c r="A714" s="179"/>
      <c r="B714" s="180"/>
      <c r="C714" s="181"/>
      <c r="D714" s="9"/>
      <c r="E714" s="180"/>
      <c r="F714" s="20"/>
      <c r="G714" s="9"/>
      <c r="H714" s="9"/>
      <c r="I714" s="4"/>
      <c r="J714" s="4"/>
      <c r="K714" s="4"/>
      <c r="L714" s="4"/>
      <c r="M714" s="4"/>
      <c r="N714" s="4"/>
      <c r="O714" s="4"/>
      <c r="P714" s="4"/>
      <c r="Q714" s="4"/>
      <c r="R714" s="4"/>
      <c r="S714" s="4"/>
      <c r="T714" s="4"/>
      <c r="U714" s="4"/>
      <c r="V714" s="4"/>
      <c r="W714" s="4"/>
      <c r="X714" s="4"/>
      <c r="Y714" s="4"/>
      <c r="Z714" s="4"/>
      <c r="AA714" s="4"/>
    </row>
    <row r="715">
      <c r="A715" s="179"/>
      <c r="B715" s="180"/>
      <c r="C715" s="181"/>
      <c r="D715" s="9"/>
      <c r="E715" s="180"/>
      <c r="F715" s="20"/>
      <c r="G715" s="9"/>
      <c r="H715" s="9"/>
      <c r="I715" s="4"/>
      <c r="J715" s="4"/>
      <c r="K715" s="4"/>
      <c r="L715" s="4"/>
      <c r="M715" s="4"/>
      <c r="N715" s="4"/>
      <c r="O715" s="4"/>
      <c r="P715" s="4"/>
      <c r="Q715" s="4"/>
      <c r="R715" s="4"/>
      <c r="S715" s="4"/>
      <c r="T715" s="4"/>
      <c r="U715" s="4"/>
      <c r="V715" s="4"/>
      <c r="W715" s="4"/>
      <c r="X715" s="4"/>
      <c r="Y715" s="4"/>
      <c r="Z715" s="4"/>
      <c r="AA715" s="4"/>
    </row>
    <row r="716">
      <c r="A716" s="179"/>
      <c r="B716" s="180"/>
      <c r="C716" s="181"/>
      <c r="D716" s="9"/>
      <c r="E716" s="180"/>
      <c r="F716" s="20"/>
      <c r="G716" s="9"/>
      <c r="H716" s="9"/>
      <c r="I716" s="4"/>
      <c r="J716" s="4"/>
      <c r="K716" s="4"/>
      <c r="L716" s="4"/>
      <c r="M716" s="4"/>
      <c r="N716" s="4"/>
      <c r="O716" s="4"/>
      <c r="P716" s="4"/>
      <c r="Q716" s="4"/>
      <c r="R716" s="4"/>
      <c r="S716" s="4"/>
      <c r="T716" s="4"/>
      <c r="U716" s="4"/>
      <c r="V716" s="4"/>
      <c r="W716" s="4"/>
      <c r="X716" s="4"/>
      <c r="Y716" s="4"/>
      <c r="Z716" s="4"/>
      <c r="AA716" s="4"/>
    </row>
    <row r="717">
      <c r="A717" s="179"/>
      <c r="B717" s="180"/>
      <c r="C717" s="181"/>
      <c r="D717" s="9"/>
      <c r="E717" s="180"/>
      <c r="F717" s="20"/>
      <c r="G717" s="9"/>
      <c r="H717" s="9"/>
      <c r="I717" s="4"/>
      <c r="J717" s="4"/>
      <c r="K717" s="4"/>
      <c r="L717" s="4"/>
      <c r="M717" s="4"/>
      <c r="N717" s="4"/>
      <c r="O717" s="4"/>
      <c r="P717" s="4"/>
      <c r="Q717" s="4"/>
      <c r="R717" s="4"/>
      <c r="S717" s="4"/>
      <c r="T717" s="4"/>
      <c r="U717" s="4"/>
      <c r="V717" s="4"/>
      <c r="W717" s="4"/>
      <c r="X717" s="4"/>
      <c r="Y717" s="4"/>
      <c r="Z717" s="4"/>
      <c r="AA717" s="4"/>
    </row>
    <row r="718">
      <c r="A718" s="179"/>
      <c r="B718" s="180"/>
      <c r="C718" s="181"/>
      <c r="D718" s="9"/>
      <c r="E718" s="180"/>
      <c r="F718" s="20"/>
      <c r="G718" s="9"/>
      <c r="H718" s="9"/>
      <c r="I718" s="4"/>
      <c r="J718" s="4"/>
      <c r="K718" s="4"/>
      <c r="L718" s="4"/>
      <c r="M718" s="4"/>
      <c r="N718" s="4"/>
      <c r="O718" s="4"/>
      <c r="P718" s="4"/>
      <c r="Q718" s="4"/>
      <c r="R718" s="4"/>
      <c r="S718" s="4"/>
      <c r="T718" s="4"/>
      <c r="U718" s="4"/>
      <c r="V718" s="4"/>
      <c r="W718" s="4"/>
      <c r="X718" s="4"/>
      <c r="Y718" s="4"/>
      <c r="Z718" s="4"/>
      <c r="AA718" s="4"/>
    </row>
    <row r="719">
      <c r="A719" s="179"/>
      <c r="B719" s="180"/>
      <c r="C719" s="181"/>
      <c r="D719" s="9"/>
      <c r="E719" s="180"/>
      <c r="F719" s="20"/>
      <c r="G719" s="9"/>
      <c r="H719" s="9"/>
      <c r="I719" s="4"/>
      <c r="J719" s="4"/>
      <c r="K719" s="4"/>
      <c r="L719" s="4"/>
      <c r="M719" s="4"/>
      <c r="N719" s="4"/>
      <c r="O719" s="4"/>
      <c r="P719" s="4"/>
      <c r="Q719" s="4"/>
      <c r="R719" s="4"/>
      <c r="S719" s="4"/>
      <c r="T719" s="4"/>
      <c r="U719" s="4"/>
      <c r="V719" s="4"/>
      <c r="W719" s="4"/>
      <c r="X719" s="4"/>
      <c r="Y719" s="4"/>
      <c r="Z719" s="4"/>
      <c r="AA719" s="4"/>
    </row>
    <row r="720">
      <c r="A720" s="179"/>
      <c r="B720" s="180"/>
      <c r="C720" s="181"/>
      <c r="D720" s="9"/>
      <c r="E720" s="180"/>
      <c r="F720" s="20"/>
      <c r="G720" s="9"/>
      <c r="H720" s="9"/>
      <c r="I720" s="4"/>
      <c r="J720" s="4"/>
      <c r="K720" s="4"/>
      <c r="L720" s="4"/>
      <c r="M720" s="4"/>
      <c r="N720" s="4"/>
      <c r="O720" s="4"/>
      <c r="P720" s="4"/>
      <c r="Q720" s="4"/>
      <c r="R720" s="4"/>
      <c r="S720" s="4"/>
      <c r="T720" s="4"/>
      <c r="U720" s="4"/>
      <c r="V720" s="4"/>
      <c r="W720" s="4"/>
      <c r="X720" s="4"/>
      <c r="Y720" s="4"/>
      <c r="Z720" s="4"/>
      <c r="AA720" s="4"/>
    </row>
    <row r="721">
      <c r="A721" s="179"/>
      <c r="B721" s="180"/>
      <c r="C721" s="181"/>
      <c r="D721" s="9"/>
      <c r="E721" s="180"/>
      <c r="F721" s="20"/>
      <c r="G721" s="9"/>
      <c r="H721" s="9"/>
      <c r="I721" s="4"/>
      <c r="J721" s="4"/>
      <c r="K721" s="4"/>
      <c r="L721" s="4"/>
      <c r="M721" s="4"/>
      <c r="N721" s="4"/>
      <c r="O721" s="4"/>
      <c r="P721" s="4"/>
      <c r="Q721" s="4"/>
      <c r="R721" s="4"/>
      <c r="S721" s="4"/>
      <c r="T721" s="4"/>
      <c r="U721" s="4"/>
      <c r="V721" s="4"/>
      <c r="W721" s="4"/>
      <c r="X721" s="4"/>
      <c r="Y721" s="4"/>
      <c r="Z721" s="4"/>
      <c r="AA721" s="4"/>
    </row>
    <row r="722">
      <c r="A722" s="179"/>
      <c r="B722" s="180"/>
      <c r="C722" s="181"/>
      <c r="D722" s="9"/>
      <c r="E722" s="180"/>
      <c r="F722" s="20"/>
      <c r="G722" s="9"/>
      <c r="H722" s="9"/>
      <c r="I722" s="4"/>
      <c r="J722" s="4"/>
      <c r="K722" s="4"/>
      <c r="L722" s="4"/>
      <c r="M722" s="4"/>
      <c r="N722" s="4"/>
      <c r="O722" s="4"/>
      <c r="P722" s="4"/>
      <c r="Q722" s="4"/>
      <c r="R722" s="4"/>
      <c r="S722" s="4"/>
      <c r="T722" s="4"/>
      <c r="U722" s="4"/>
      <c r="V722" s="4"/>
      <c r="W722" s="4"/>
      <c r="X722" s="4"/>
      <c r="Y722" s="4"/>
      <c r="Z722" s="4"/>
      <c r="AA722" s="4"/>
    </row>
    <row r="723">
      <c r="A723" s="179"/>
      <c r="B723" s="180"/>
      <c r="C723" s="181"/>
      <c r="D723" s="9"/>
      <c r="E723" s="180"/>
      <c r="F723" s="20"/>
      <c r="G723" s="9"/>
      <c r="H723" s="9"/>
      <c r="I723" s="4"/>
      <c r="J723" s="4"/>
      <c r="K723" s="4"/>
      <c r="L723" s="4"/>
      <c r="M723" s="4"/>
      <c r="N723" s="4"/>
      <c r="O723" s="4"/>
      <c r="P723" s="4"/>
      <c r="Q723" s="4"/>
      <c r="R723" s="4"/>
      <c r="S723" s="4"/>
      <c r="T723" s="4"/>
      <c r="U723" s="4"/>
      <c r="V723" s="4"/>
      <c r="W723" s="4"/>
      <c r="X723" s="4"/>
      <c r="Y723" s="4"/>
      <c r="Z723" s="4"/>
      <c r="AA723" s="4"/>
    </row>
    <row r="724">
      <c r="A724" s="179"/>
      <c r="B724" s="180"/>
      <c r="C724" s="181"/>
      <c r="D724" s="9"/>
      <c r="E724" s="180"/>
      <c r="F724" s="20"/>
      <c r="G724" s="9"/>
      <c r="H724" s="9"/>
      <c r="I724" s="4"/>
      <c r="J724" s="4"/>
      <c r="K724" s="4"/>
      <c r="L724" s="4"/>
      <c r="M724" s="4"/>
      <c r="N724" s="4"/>
      <c r="O724" s="4"/>
      <c r="P724" s="4"/>
      <c r="Q724" s="4"/>
      <c r="R724" s="4"/>
      <c r="S724" s="4"/>
      <c r="T724" s="4"/>
      <c r="U724" s="4"/>
      <c r="V724" s="4"/>
      <c r="W724" s="4"/>
      <c r="X724" s="4"/>
      <c r="Y724" s="4"/>
      <c r="Z724" s="4"/>
      <c r="AA724" s="4"/>
    </row>
    <row r="725">
      <c r="A725" s="179"/>
      <c r="B725" s="180"/>
      <c r="C725" s="181"/>
      <c r="D725" s="9"/>
      <c r="E725" s="180"/>
      <c r="F725" s="20"/>
      <c r="G725" s="9"/>
      <c r="H725" s="9"/>
      <c r="I725" s="4"/>
      <c r="J725" s="4"/>
      <c r="K725" s="4"/>
      <c r="L725" s="4"/>
      <c r="M725" s="4"/>
      <c r="N725" s="4"/>
      <c r="O725" s="4"/>
      <c r="P725" s="4"/>
      <c r="Q725" s="4"/>
      <c r="R725" s="4"/>
      <c r="S725" s="4"/>
      <c r="T725" s="4"/>
      <c r="U725" s="4"/>
      <c r="V725" s="4"/>
      <c r="W725" s="4"/>
      <c r="X725" s="4"/>
      <c r="Y725" s="4"/>
      <c r="Z725" s="4"/>
      <c r="AA725" s="4"/>
    </row>
    <row r="726">
      <c r="A726" s="179"/>
      <c r="B726" s="180"/>
      <c r="C726" s="181"/>
      <c r="D726" s="9"/>
      <c r="E726" s="180"/>
      <c r="F726" s="20"/>
      <c r="G726" s="9"/>
      <c r="H726" s="9"/>
      <c r="I726" s="4"/>
      <c r="J726" s="4"/>
      <c r="K726" s="4"/>
      <c r="L726" s="4"/>
      <c r="M726" s="4"/>
      <c r="N726" s="4"/>
      <c r="O726" s="4"/>
      <c r="P726" s="4"/>
      <c r="Q726" s="4"/>
      <c r="R726" s="4"/>
      <c r="S726" s="4"/>
      <c r="T726" s="4"/>
      <c r="U726" s="4"/>
      <c r="V726" s="4"/>
      <c r="W726" s="4"/>
      <c r="X726" s="4"/>
      <c r="Y726" s="4"/>
      <c r="Z726" s="4"/>
      <c r="AA726" s="4"/>
    </row>
    <row r="727">
      <c r="A727" s="179"/>
      <c r="B727" s="180"/>
      <c r="C727" s="181"/>
      <c r="D727" s="9"/>
      <c r="E727" s="180"/>
      <c r="F727" s="20"/>
      <c r="G727" s="9"/>
      <c r="H727" s="9"/>
      <c r="I727" s="4"/>
      <c r="J727" s="4"/>
      <c r="K727" s="4"/>
      <c r="L727" s="4"/>
      <c r="M727" s="4"/>
      <c r="N727" s="4"/>
      <c r="O727" s="4"/>
      <c r="P727" s="4"/>
      <c r="Q727" s="4"/>
      <c r="R727" s="4"/>
      <c r="S727" s="4"/>
      <c r="T727" s="4"/>
      <c r="U727" s="4"/>
      <c r="V727" s="4"/>
      <c r="W727" s="4"/>
      <c r="X727" s="4"/>
      <c r="Y727" s="4"/>
      <c r="Z727" s="4"/>
      <c r="AA727" s="4"/>
    </row>
    <row r="728">
      <c r="A728" s="179"/>
      <c r="B728" s="180"/>
      <c r="C728" s="181"/>
      <c r="D728" s="9"/>
      <c r="E728" s="180"/>
      <c r="F728" s="20"/>
      <c r="G728" s="9"/>
      <c r="H728" s="9"/>
      <c r="I728" s="4"/>
      <c r="J728" s="4"/>
      <c r="K728" s="4"/>
      <c r="L728" s="4"/>
      <c r="M728" s="4"/>
      <c r="N728" s="4"/>
      <c r="O728" s="4"/>
      <c r="P728" s="4"/>
      <c r="Q728" s="4"/>
      <c r="R728" s="4"/>
      <c r="S728" s="4"/>
      <c r="T728" s="4"/>
      <c r="U728" s="4"/>
      <c r="V728" s="4"/>
      <c r="W728" s="4"/>
      <c r="X728" s="4"/>
      <c r="Y728" s="4"/>
      <c r="Z728" s="4"/>
      <c r="AA728" s="4"/>
    </row>
    <row r="729">
      <c r="A729" s="179"/>
      <c r="B729" s="180"/>
      <c r="C729" s="181"/>
      <c r="D729" s="9"/>
      <c r="E729" s="180"/>
      <c r="F729" s="20"/>
      <c r="G729" s="9"/>
      <c r="H729" s="9"/>
      <c r="I729" s="4"/>
      <c r="J729" s="4"/>
      <c r="K729" s="4"/>
      <c r="L729" s="4"/>
      <c r="M729" s="4"/>
      <c r="N729" s="4"/>
      <c r="O729" s="4"/>
      <c r="P729" s="4"/>
      <c r="Q729" s="4"/>
      <c r="R729" s="4"/>
      <c r="S729" s="4"/>
      <c r="T729" s="4"/>
      <c r="U729" s="4"/>
      <c r="V729" s="4"/>
      <c r="W729" s="4"/>
      <c r="X729" s="4"/>
      <c r="Y729" s="4"/>
      <c r="Z729" s="4"/>
      <c r="AA729" s="4"/>
    </row>
    <row r="730">
      <c r="A730" s="179"/>
      <c r="B730" s="180"/>
      <c r="C730" s="181"/>
      <c r="D730" s="9"/>
      <c r="E730" s="180"/>
      <c r="F730" s="20"/>
      <c r="G730" s="9"/>
      <c r="H730" s="9"/>
      <c r="I730" s="4"/>
      <c r="J730" s="4"/>
      <c r="K730" s="4"/>
      <c r="L730" s="4"/>
      <c r="M730" s="4"/>
      <c r="N730" s="4"/>
      <c r="O730" s="4"/>
      <c r="P730" s="4"/>
      <c r="Q730" s="4"/>
      <c r="R730" s="4"/>
      <c r="S730" s="4"/>
      <c r="T730" s="4"/>
      <c r="U730" s="4"/>
      <c r="V730" s="4"/>
      <c r="W730" s="4"/>
      <c r="X730" s="4"/>
      <c r="Y730" s="4"/>
      <c r="Z730" s="4"/>
      <c r="AA730" s="4"/>
    </row>
    <row r="731">
      <c r="A731" s="179"/>
      <c r="B731" s="180"/>
      <c r="C731" s="181"/>
      <c r="D731" s="9"/>
      <c r="E731" s="180"/>
      <c r="F731" s="20"/>
      <c r="G731" s="9"/>
      <c r="H731" s="9"/>
      <c r="I731" s="4"/>
      <c r="J731" s="4"/>
      <c r="K731" s="4"/>
      <c r="L731" s="4"/>
      <c r="M731" s="4"/>
      <c r="N731" s="4"/>
      <c r="O731" s="4"/>
      <c r="P731" s="4"/>
      <c r="Q731" s="4"/>
      <c r="R731" s="4"/>
      <c r="S731" s="4"/>
      <c r="T731" s="4"/>
      <c r="U731" s="4"/>
      <c r="V731" s="4"/>
      <c r="W731" s="4"/>
      <c r="X731" s="4"/>
      <c r="Y731" s="4"/>
      <c r="Z731" s="4"/>
      <c r="AA731" s="4"/>
    </row>
    <row r="732">
      <c r="A732" s="179"/>
      <c r="B732" s="180"/>
      <c r="C732" s="181"/>
      <c r="D732" s="9"/>
      <c r="E732" s="180"/>
      <c r="F732" s="20"/>
      <c r="G732" s="9"/>
      <c r="H732" s="9"/>
      <c r="I732" s="4"/>
      <c r="J732" s="4"/>
      <c r="K732" s="4"/>
      <c r="L732" s="4"/>
      <c r="M732" s="4"/>
      <c r="N732" s="4"/>
      <c r="O732" s="4"/>
      <c r="P732" s="4"/>
      <c r="Q732" s="4"/>
      <c r="R732" s="4"/>
      <c r="S732" s="4"/>
      <c r="T732" s="4"/>
      <c r="U732" s="4"/>
      <c r="V732" s="4"/>
      <c r="W732" s="4"/>
      <c r="X732" s="4"/>
      <c r="Y732" s="4"/>
      <c r="Z732" s="4"/>
      <c r="AA732" s="4"/>
    </row>
    <row r="733">
      <c r="A733" s="179"/>
      <c r="B733" s="180"/>
      <c r="C733" s="181"/>
      <c r="D733" s="9"/>
      <c r="E733" s="180"/>
      <c r="F733" s="20"/>
      <c r="G733" s="9"/>
      <c r="H733" s="9"/>
      <c r="I733" s="4"/>
      <c r="J733" s="4"/>
      <c r="K733" s="4"/>
      <c r="L733" s="4"/>
      <c r="M733" s="4"/>
      <c r="N733" s="4"/>
      <c r="O733" s="4"/>
      <c r="P733" s="4"/>
      <c r="Q733" s="4"/>
      <c r="R733" s="4"/>
      <c r="S733" s="4"/>
      <c r="T733" s="4"/>
      <c r="U733" s="4"/>
      <c r="V733" s="4"/>
      <c r="W733" s="4"/>
      <c r="X733" s="4"/>
      <c r="Y733" s="4"/>
      <c r="Z733" s="4"/>
      <c r="AA733" s="4"/>
    </row>
    <row r="734">
      <c r="A734" s="179"/>
      <c r="B734" s="180"/>
      <c r="C734" s="181"/>
      <c r="D734" s="9"/>
      <c r="E734" s="180"/>
      <c r="F734" s="20"/>
      <c r="G734" s="9"/>
      <c r="H734" s="9"/>
      <c r="I734" s="4"/>
      <c r="J734" s="4"/>
      <c r="K734" s="4"/>
      <c r="L734" s="4"/>
      <c r="M734" s="4"/>
      <c r="N734" s="4"/>
      <c r="O734" s="4"/>
      <c r="P734" s="4"/>
      <c r="Q734" s="4"/>
      <c r="R734" s="4"/>
      <c r="S734" s="4"/>
      <c r="T734" s="4"/>
      <c r="U734" s="4"/>
      <c r="V734" s="4"/>
      <c r="W734" s="4"/>
      <c r="X734" s="4"/>
      <c r="Y734" s="4"/>
      <c r="Z734" s="4"/>
      <c r="AA734" s="4"/>
    </row>
    <row r="735">
      <c r="A735" s="179"/>
      <c r="B735" s="180"/>
      <c r="C735" s="181"/>
      <c r="D735" s="9"/>
      <c r="E735" s="180"/>
      <c r="F735" s="20"/>
      <c r="G735" s="9"/>
      <c r="H735" s="9"/>
      <c r="I735" s="4"/>
      <c r="J735" s="4"/>
      <c r="K735" s="4"/>
      <c r="L735" s="4"/>
      <c r="M735" s="4"/>
      <c r="N735" s="4"/>
      <c r="O735" s="4"/>
      <c r="P735" s="4"/>
      <c r="Q735" s="4"/>
      <c r="R735" s="4"/>
      <c r="S735" s="4"/>
      <c r="T735" s="4"/>
      <c r="U735" s="4"/>
      <c r="V735" s="4"/>
      <c r="W735" s="4"/>
      <c r="X735" s="4"/>
      <c r="Y735" s="4"/>
      <c r="Z735" s="4"/>
      <c r="AA735" s="4"/>
    </row>
    <row r="736">
      <c r="A736" s="179"/>
      <c r="B736" s="180"/>
      <c r="C736" s="181"/>
      <c r="D736" s="9"/>
      <c r="E736" s="180"/>
      <c r="F736" s="20"/>
      <c r="G736" s="9"/>
      <c r="H736" s="9"/>
      <c r="I736" s="4"/>
      <c r="J736" s="4"/>
      <c r="K736" s="4"/>
      <c r="L736" s="4"/>
      <c r="M736" s="4"/>
      <c r="N736" s="4"/>
      <c r="O736" s="4"/>
      <c r="P736" s="4"/>
      <c r="Q736" s="4"/>
      <c r="R736" s="4"/>
      <c r="S736" s="4"/>
      <c r="T736" s="4"/>
      <c r="U736" s="4"/>
      <c r="V736" s="4"/>
      <c r="W736" s="4"/>
      <c r="X736" s="4"/>
      <c r="Y736" s="4"/>
      <c r="Z736" s="4"/>
      <c r="AA736" s="4"/>
    </row>
    <row r="737">
      <c r="A737" s="179"/>
      <c r="B737" s="180"/>
      <c r="C737" s="181"/>
      <c r="D737" s="9"/>
      <c r="E737" s="180"/>
      <c r="F737" s="20"/>
      <c r="G737" s="9"/>
      <c r="H737" s="9"/>
      <c r="I737" s="4"/>
      <c r="J737" s="4"/>
      <c r="K737" s="4"/>
      <c r="L737" s="4"/>
      <c r="M737" s="4"/>
      <c r="N737" s="4"/>
      <c r="O737" s="4"/>
      <c r="P737" s="4"/>
      <c r="Q737" s="4"/>
      <c r="R737" s="4"/>
      <c r="S737" s="4"/>
      <c r="T737" s="4"/>
      <c r="U737" s="4"/>
      <c r="V737" s="4"/>
      <c r="W737" s="4"/>
      <c r="X737" s="4"/>
      <c r="Y737" s="4"/>
      <c r="Z737" s="4"/>
      <c r="AA737" s="4"/>
    </row>
    <row r="738">
      <c r="A738" s="179"/>
      <c r="B738" s="180"/>
      <c r="C738" s="181"/>
      <c r="D738" s="9"/>
      <c r="E738" s="180"/>
      <c r="F738" s="20"/>
      <c r="G738" s="9"/>
      <c r="H738" s="9"/>
      <c r="I738" s="4"/>
      <c r="J738" s="4"/>
      <c r="K738" s="4"/>
      <c r="L738" s="4"/>
      <c r="M738" s="4"/>
      <c r="N738" s="4"/>
      <c r="O738" s="4"/>
      <c r="P738" s="4"/>
      <c r="Q738" s="4"/>
      <c r="R738" s="4"/>
      <c r="S738" s="4"/>
      <c r="T738" s="4"/>
      <c r="U738" s="4"/>
      <c r="V738" s="4"/>
      <c r="W738" s="4"/>
      <c r="X738" s="4"/>
      <c r="Y738" s="4"/>
      <c r="Z738" s="4"/>
      <c r="AA738" s="4"/>
    </row>
    <row r="739">
      <c r="A739" s="179"/>
      <c r="B739" s="180"/>
      <c r="C739" s="181"/>
      <c r="D739" s="9"/>
      <c r="E739" s="180"/>
      <c r="F739" s="20"/>
      <c r="G739" s="9"/>
      <c r="H739" s="9"/>
      <c r="I739" s="4"/>
      <c r="J739" s="4"/>
      <c r="K739" s="4"/>
      <c r="L739" s="4"/>
      <c r="M739" s="4"/>
      <c r="N739" s="4"/>
      <c r="O739" s="4"/>
      <c r="P739" s="4"/>
      <c r="Q739" s="4"/>
      <c r="R739" s="4"/>
      <c r="S739" s="4"/>
      <c r="T739" s="4"/>
      <c r="U739" s="4"/>
      <c r="V739" s="4"/>
      <c r="W739" s="4"/>
      <c r="X739" s="4"/>
      <c r="Y739" s="4"/>
      <c r="Z739" s="4"/>
      <c r="AA739" s="4"/>
    </row>
    <row r="740">
      <c r="A740" s="179"/>
      <c r="B740" s="180"/>
      <c r="C740" s="181"/>
      <c r="D740" s="9"/>
      <c r="E740" s="180"/>
      <c r="F740" s="20"/>
      <c r="G740" s="9"/>
      <c r="H740" s="9"/>
      <c r="I740" s="4"/>
      <c r="J740" s="4"/>
      <c r="K740" s="4"/>
      <c r="L740" s="4"/>
      <c r="M740" s="4"/>
      <c r="N740" s="4"/>
      <c r="O740" s="4"/>
      <c r="P740" s="4"/>
      <c r="Q740" s="4"/>
      <c r="R740" s="4"/>
      <c r="S740" s="4"/>
      <c r="T740" s="4"/>
      <c r="U740" s="4"/>
      <c r="V740" s="4"/>
      <c r="W740" s="4"/>
      <c r="X740" s="4"/>
      <c r="Y740" s="4"/>
      <c r="Z740" s="4"/>
      <c r="AA740" s="4"/>
    </row>
    <row r="741">
      <c r="A741" s="179"/>
      <c r="B741" s="180"/>
      <c r="C741" s="181"/>
      <c r="D741" s="9"/>
      <c r="E741" s="180"/>
      <c r="F741" s="20"/>
      <c r="G741" s="9"/>
      <c r="H741" s="9"/>
      <c r="I741" s="4"/>
      <c r="J741" s="4"/>
      <c r="K741" s="4"/>
      <c r="L741" s="4"/>
      <c r="M741" s="4"/>
      <c r="N741" s="4"/>
      <c r="O741" s="4"/>
      <c r="P741" s="4"/>
      <c r="Q741" s="4"/>
      <c r="R741" s="4"/>
      <c r="S741" s="4"/>
      <c r="T741" s="4"/>
      <c r="U741" s="4"/>
      <c r="V741" s="4"/>
      <c r="W741" s="4"/>
      <c r="X741" s="4"/>
      <c r="Y741" s="4"/>
      <c r="Z741" s="4"/>
      <c r="AA741" s="4"/>
    </row>
    <row r="742">
      <c r="A742" s="179"/>
      <c r="B742" s="180"/>
      <c r="C742" s="181"/>
      <c r="D742" s="9"/>
      <c r="E742" s="180"/>
      <c r="F742" s="20"/>
      <c r="G742" s="9"/>
      <c r="H742" s="9"/>
      <c r="I742" s="4"/>
      <c r="J742" s="4"/>
      <c r="K742" s="4"/>
      <c r="L742" s="4"/>
      <c r="M742" s="4"/>
      <c r="N742" s="4"/>
      <c r="O742" s="4"/>
      <c r="P742" s="4"/>
      <c r="Q742" s="4"/>
      <c r="R742" s="4"/>
      <c r="S742" s="4"/>
      <c r="T742" s="4"/>
      <c r="U742" s="4"/>
      <c r="V742" s="4"/>
      <c r="W742" s="4"/>
      <c r="X742" s="4"/>
      <c r="Y742" s="4"/>
      <c r="Z742" s="4"/>
      <c r="AA742" s="4"/>
    </row>
    <row r="743">
      <c r="A743" s="179"/>
      <c r="B743" s="180"/>
      <c r="C743" s="181"/>
      <c r="D743" s="9"/>
      <c r="E743" s="180"/>
      <c r="F743" s="20"/>
      <c r="G743" s="9"/>
      <c r="H743" s="9"/>
      <c r="I743" s="4"/>
      <c r="J743" s="4"/>
      <c r="K743" s="4"/>
      <c r="L743" s="4"/>
      <c r="M743" s="4"/>
      <c r="N743" s="4"/>
      <c r="O743" s="4"/>
      <c r="P743" s="4"/>
      <c r="Q743" s="4"/>
      <c r="R743" s="4"/>
      <c r="S743" s="4"/>
      <c r="T743" s="4"/>
      <c r="U743" s="4"/>
      <c r="V743" s="4"/>
      <c r="W743" s="4"/>
      <c r="X743" s="4"/>
      <c r="Y743" s="4"/>
      <c r="Z743" s="4"/>
      <c r="AA743" s="4"/>
    </row>
    <row r="744">
      <c r="A744" s="179"/>
      <c r="B744" s="180"/>
      <c r="C744" s="181"/>
      <c r="D744" s="9"/>
      <c r="E744" s="180"/>
      <c r="F744" s="20"/>
      <c r="G744" s="9"/>
      <c r="H744" s="9"/>
      <c r="I744" s="4"/>
      <c r="J744" s="4"/>
      <c r="K744" s="4"/>
      <c r="L744" s="4"/>
      <c r="M744" s="4"/>
      <c r="N744" s="4"/>
      <c r="O744" s="4"/>
      <c r="P744" s="4"/>
      <c r="Q744" s="4"/>
      <c r="R744" s="4"/>
      <c r="S744" s="4"/>
      <c r="T744" s="4"/>
      <c r="U744" s="4"/>
      <c r="V744" s="4"/>
      <c r="W744" s="4"/>
      <c r="X744" s="4"/>
      <c r="Y744" s="4"/>
      <c r="Z744" s="4"/>
      <c r="AA744" s="4"/>
    </row>
    <row r="745">
      <c r="A745" s="179"/>
      <c r="B745" s="180"/>
      <c r="C745" s="181"/>
      <c r="D745" s="9"/>
      <c r="E745" s="180"/>
      <c r="F745" s="20"/>
      <c r="G745" s="9"/>
      <c r="H745" s="9"/>
      <c r="I745" s="4"/>
      <c r="J745" s="4"/>
      <c r="K745" s="4"/>
      <c r="L745" s="4"/>
      <c r="M745" s="4"/>
      <c r="N745" s="4"/>
      <c r="O745" s="4"/>
      <c r="P745" s="4"/>
      <c r="Q745" s="4"/>
      <c r="R745" s="4"/>
      <c r="S745" s="4"/>
      <c r="T745" s="4"/>
      <c r="U745" s="4"/>
      <c r="V745" s="4"/>
      <c r="W745" s="4"/>
      <c r="X745" s="4"/>
      <c r="Y745" s="4"/>
      <c r="Z745" s="4"/>
      <c r="AA745" s="4"/>
    </row>
    <row r="746">
      <c r="A746" s="179"/>
      <c r="B746" s="180"/>
      <c r="C746" s="181"/>
      <c r="D746" s="9"/>
      <c r="E746" s="180"/>
      <c r="F746" s="20"/>
      <c r="G746" s="9"/>
      <c r="H746" s="9"/>
      <c r="I746" s="4"/>
      <c r="J746" s="4"/>
      <c r="K746" s="4"/>
      <c r="L746" s="4"/>
      <c r="M746" s="4"/>
      <c r="N746" s="4"/>
      <c r="O746" s="4"/>
      <c r="P746" s="4"/>
      <c r="Q746" s="4"/>
      <c r="R746" s="4"/>
      <c r="S746" s="4"/>
      <c r="T746" s="4"/>
      <c r="U746" s="4"/>
      <c r="V746" s="4"/>
      <c r="W746" s="4"/>
      <c r="X746" s="4"/>
      <c r="Y746" s="4"/>
      <c r="Z746" s="4"/>
      <c r="AA746" s="4"/>
    </row>
    <row r="747">
      <c r="A747" s="179"/>
      <c r="B747" s="180"/>
      <c r="C747" s="181"/>
      <c r="D747" s="9"/>
      <c r="E747" s="180"/>
      <c r="F747" s="20"/>
      <c r="G747" s="9"/>
      <c r="H747" s="9"/>
      <c r="I747" s="4"/>
      <c r="J747" s="4"/>
      <c r="K747" s="4"/>
      <c r="L747" s="4"/>
      <c r="M747" s="4"/>
      <c r="N747" s="4"/>
      <c r="O747" s="4"/>
      <c r="P747" s="4"/>
      <c r="Q747" s="4"/>
      <c r="R747" s="4"/>
      <c r="S747" s="4"/>
      <c r="T747" s="4"/>
      <c r="U747" s="4"/>
      <c r="V747" s="4"/>
      <c r="W747" s="4"/>
      <c r="X747" s="4"/>
      <c r="Y747" s="4"/>
      <c r="Z747" s="4"/>
      <c r="AA747" s="4"/>
    </row>
    <row r="748">
      <c r="A748" s="179"/>
      <c r="B748" s="180"/>
      <c r="C748" s="181"/>
      <c r="D748" s="9"/>
      <c r="E748" s="180"/>
      <c r="F748" s="20"/>
      <c r="G748" s="9"/>
      <c r="H748" s="9"/>
      <c r="I748" s="4"/>
      <c r="J748" s="4"/>
      <c r="K748" s="4"/>
      <c r="L748" s="4"/>
      <c r="M748" s="4"/>
      <c r="N748" s="4"/>
      <c r="O748" s="4"/>
      <c r="P748" s="4"/>
      <c r="Q748" s="4"/>
      <c r="R748" s="4"/>
      <c r="S748" s="4"/>
      <c r="T748" s="4"/>
      <c r="U748" s="4"/>
      <c r="V748" s="4"/>
      <c r="W748" s="4"/>
      <c r="X748" s="4"/>
      <c r="Y748" s="4"/>
      <c r="Z748" s="4"/>
      <c r="AA748" s="4"/>
    </row>
    <row r="749">
      <c r="A749" s="179"/>
      <c r="B749" s="180"/>
      <c r="C749" s="181"/>
      <c r="D749" s="9"/>
      <c r="E749" s="180"/>
      <c r="F749" s="20"/>
      <c r="G749" s="9"/>
      <c r="H749" s="9"/>
      <c r="I749" s="4"/>
      <c r="J749" s="4"/>
      <c r="K749" s="4"/>
      <c r="L749" s="4"/>
      <c r="M749" s="4"/>
      <c r="N749" s="4"/>
      <c r="O749" s="4"/>
      <c r="P749" s="4"/>
      <c r="Q749" s="4"/>
      <c r="R749" s="4"/>
      <c r="S749" s="4"/>
      <c r="T749" s="4"/>
      <c r="U749" s="4"/>
      <c r="V749" s="4"/>
      <c r="W749" s="4"/>
      <c r="X749" s="4"/>
      <c r="Y749" s="4"/>
      <c r="Z749" s="4"/>
      <c r="AA749" s="4"/>
    </row>
    <row r="750">
      <c r="A750" s="179"/>
      <c r="B750" s="180"/>
      <c r="C750" s="181"/>
      <c r="D750" s="9"/>
      <c r="E750" s="180"/>
      <c r="F750" s="20"/>
      <c r="G750" s="9"/>
      <c r="H750" s="9"/>
      <c r="I750" s="4"/>
      <c r="J750" s="4"/>
      <c r="K750" s="4"/>
      <c r="L750" s="4"/>
      <c r="M750" s="4"/>
      <c r="N750" s="4"/>
      <c r="O750" s="4"/>
      <c r="P750" s="4"/>
      <c r="Q750" s="4"/>
      <c r="R750" s="4"/>
      <c r="S750" s="4"/>
      <c r="T750" s="4"/>
      <c r="U750" s="4"/>
      <c r="V750" s="4"/>
      <c r="W750" s="4"/>
      <c r="X750" s="4"/>
      <c r="Y750" s="4"/>
      <c r="Z750" s="4"/>
      <c r="AA750" s="4"/>
    </row>
    <row r="751">
      <c r="A751" s="179"/>
      <c r="B751" s="180"/>
      <c r="C751" s="181"/>
      <c r="D751" s="9"/>
      <c r="E751" s="180"/>
      <c r="F751" s="20"/>
      <c r="G751" s="9"/>
      <c r="H751" s="9"/>
      <c r="I751" s="4"/>
      <c r="J751" s="4"/>
      <c r="K751" s="4"/>
      <c r="L751" s="4"/>
      <c r="M751" s="4"/>
      <c r="N751" s="4"/>
      <c r="O751" s="4"/>
      <c r="P751" s="4"/>
      <c r="Q751" s="4"/>
      <c r="R751" s="4"/>
      <c r="S751" s="4"/>
      <c r="T751" s="4"/>
      <c r="U751" s="4"/>
      <c r="V751" s="4"/>
      <c r="W751" s="4"/>
      <c r="X751" s="4"/>
      <c r="Y751" s="4"/>
      <c r="Z751" s="4"/>
      <c r="AA751" s="4"/>
    </row>
    <row r="752">
      <c r="A752" s="179"/>
      <c r="B752" s="180"/>
      <c r="C752" s="181"/>
      <c r="D752" s="9"/>
      <c r="E752" s="180"/>
      <c r="F752" s="20"/>
      <c r="G752" s="9"/>
      <c r="H752" s="9"/>
      <c r="I752" s="4"/>
      <c r="J752" s="4"/>
      <c r="K752" s="4"/>
      <c r="L752" s="4"/>
      <c r="M752" s="4"/>
      <c r="N752" s="4"/>
      <c r="O752" s="4"/>
      <c r="P752" s="4"/>
      <c r="Q752" s="4"/>
      <c r="R752" s="4"/>
      <c r="S752" s="4"/>
      <c r="T752" s="4"/>
      <c r="U752" s="4"/>
      <c r="V752" s="4"/>
      <c r="W752" s="4"/>
      <c r="X752" s="4"/>
      <c r="Y752" s="4"/>
      <c r="Z752" s="4"/>
      <c r="AA752" s="4"/>
    </row>
    <row r="753">
      <c r="A753" s="179"/>
      <c r="B753" s="180"/>
      <c r="C753" s="181"/>
      <c r="D753" s="9"/>
      <c r="E753" s="180"/>
      <c r="F753" s="20"/>
      <c r="G753" s="9"/>
      <c r="H753" s="9"/>
      <c r="I753" s="4"/>
      <c r="J753" s="4"/>
      <c r="K753" s="4"/>
      <c r="L753" s="4"/>
      <c r="M753" s="4"/>
      <c r="N753" s="4"/>
      <c r="O753" s="4"/>
      <c r="P753" s="4"/>
      <c r="Q753" s="4"/>
      <c r="R753" s="4"/>
      <c r="S753" s="4"/>
      <c r="T753" s="4"/>
      <c r="U753" s="4"/>
      <c r="V753" s="4"/>
      <c r="W753" s="4"/>
      <c r="X753" s="4"/>
      <c r="Y753" s="4"/>
      <c r="Z753" s="4"/>
      <c r="AA753" s="4"/>
    </row>
    <row r="754">
      <c r="A754" s="179"/>
      <c r="B754" s="180"/>
      <c r="C754" s="181"/>
      <c r="D754" s="9"/>
      <c r="E754" s="180"/>
      <c r="F754" s="20"/>
      <c r="G754" s="9"/>
      <c r="H754" s="9"/>
      <c r="I754" s="4"/>
      <c r="J754" s="4"/>
      <c r="K754" s="4"/>
      <c r="L754" s="4"/>
      <c r="M754" s="4"/>
      <c r="N754" s="4"/>
      <c r="O754" s="4"/>
      <c r="P754" s="4"/>
      <c r="Q754" s="4"/>
      <c r="R754" s="4"/>
      <c r="S754" s="4"/>
      <c r="T754" s="4"/>
      <c r="U754" s="4"/>
      <c r="V754" s="4"/>
      <c r="W754" s="4"/>
      <c r="X754" s="4"/>
      <c r="Y754" s="4"/>
      <c r="Z754" s="4"/>
      <c r="AA754" s="4"/>
    </row>
    <row r="755">
      <c r="A755" s="179"/>
      <c r="B755" s="180"/>
      <c r="C755" s="181"/>
      <c r="D755" s="9"/>
      <c r="E755" s="180"/>
      <c r="F755" s="20"/>
      <c r="G755" s="9"/>
      <c r="H755" s="9"/>
      <c r="I755" s="4"/>
      <c r="J755" s="4"/>
      <c r="K755" s="4"/>
      <c r="L755" s="4"/>
      <c r="M755" s="4"/>
      <c r="N755" s="4"/>
      <c r="O755" s="4"/>
      <c r="P755" s="4"/>
      <c r="Q755" s="4"/>
      <c r="R755" s="4"/>
      <c r="S755" s="4"/>
      <c r="T755" s="4"/>
      <c r="U755" s="4"/>
      <c r="V755" s="4"/>
      <c r="W755" s="4"/>
      <c r="X755" s="4"/>
      <c r="Y755" s="4"/>
      <c r="Z755" s="4"/>
      <c r="AA755" s="4"/>
    </row>
    <row r="756">
      <c r="A756" s="179"/>
      <c r="B756" s="180"/>
      <c r="C756" s="181"/>
      <c r="D756" s="9"/>
      <c r="E756" s="180"/>
      <c r="F756" s="20"/>
      <c r="G756" s="9"/>
      <c r="H756" s="9"/>
      <c r="I756" s="4"/>
      <c r="J756" s="4"/>
      <c r="K756" s="4"/>
      <c r="L756" s="4"/>
      <c r="M756" s="4"/>
      <c r="N756" s="4"/>
      <c r="O756" s="4"/>
      <c r="P756" s="4"/>
      <c r="Q756" s="4"/>
      <c r="R756" s="4"/>
      <c r="S756" s="4"/>
      <c r="T756" s="4"/>
      <c r="U756" s="4"/>
      <c r="V756" s="4"/>
      <c r="W756" s="4"/>
      <c r="X756" s="4"/>
      <c r="Y756" s="4"/>
      <c r="Z756" s="4"/>
      <c r="AA756" s="4"/>
    </row>
    <row r="757">
      <c r="A757" s="179"/>
      <c r="B757" s="180"/>
      <c r="C757" s="181"/>
      <c r="D757" s="9"/>
      <c r="E757" s="180"/>
      <c r="F757" s="20"/>
      <c r="G757" s="9"/>
      <c r="H757" s="9"/>
      <c r="I757" s="4"/>
      <c r="J757" s="4"/>
      <c r="K757" s="4"/>
      <c r="L757" s="4"/>
      <c r="M757" s="4"/>
      <c r="N757" s="4"/>
      <c r="O757" s="4"/>
      <c r="P757" s="4"/>
      <c r="Q757" s="4"/>
      <c r="R757" s="4"/>
      <c r="S757" s="4"/>
      <c r="T757" s="4"/>
      <c r="U757" s="4"/>
      <c r="V757" s="4"/>
      <c r="W757" s="4"/>
      <c r="X757" s="4"/>
      <c r="Y757" s="4"/>
      <c r="Z757" s="4"/>
      <c r="AA757" s="4"/>
    </row>
    <row r="758">
      <c r="A758" s="179"/>
      <c r="B758" s="180"/>
      <c r="C758" s="181"/>
      <c r="D758" s="9"/>
      <c r="E758" s="180"/>
      <c r="F758" s="20"/>
      <c r="G758" s="9"/>
      <c r="H758" s="9"/>
      <c r="I758" s="4"/>
      <c r="J758" s="4"/>
      <c r="K758" s="4"/>
      <c r="L758" s="4"/>
      <c r="M758" s="4"/>
      <c r="N758" s="4"/>
      <c r="O758" s="4"/>
      <c r="P758" s="4"/>
      <c r="Q758" s="4"/>
      <c r="R758" s="4"/>
      <c r="S758" s="4"/>
      <c r="T758" s="4"/>
      <c r="U758" s="4"/>
      <c r="V758" s="4"/>
      <c r="W758" s="4"/>
      <c r="X758" s="4"/>
      <c r="Y758" s="4"/>
      <c r="Z758" s="4"/>
      <c r="AA758" s="4"/>
    </row>
    <row r="759">
      <c r="A759" s="179"/>
      <c r="B759" s="180"/>
      <c r="C759" s="181"/>
      <c r="D759" s="9"/>
      <c r="E759" s="180"/>
      <c r="F759" s="20"/>
      <c r="G759" s="9"/>
      <c r="H759" s="9"/>
      <c r="I759" s="4"/>
      <c r="J759" s="4"/>
      <c r="K759" s="4"/>
      <c r="L759" s="4"/>
      <c r="M759" s="4"/>
      <c r="N759" s="4"/>
      <c r="O759" s="4"/>
      <c r="P759" s="4"/>
      <c r="Q759" s="4"/>
      <c r="R759" s="4"/>
      <c r="S759" s="4"/>
      <c r="T759" s="4"/>
      <c r="U759" s="4"/>
      <c r="V759" s="4"/>
      <c r="W759" s="4"/>
      <c r="X759" s="4"/>
      <c r="Y759" s="4"/>
      <c r="Z759" s="4"/>
      <c r="AA759" s="4"/>
    </row>
    <row r="760">
      <c r="A760" s="179"/>
      <c r="B760" s="180"/>
      <c r="C760" s="181"/>
      <c r="D760" s="9"/>
      <c r="E760" s="180"/>
      <c r="F760" s="20"/>
      <c r="G760" s="9"/>
      <c r="H760" s="9"/>
      <c r="I760" s="4"/>
      <c r="J760" s="4"/>
      <c r="K760" s="4"/>
      <c r="L760" s="4"/>
      <c r="M760" s="4"/>
      <c r="N760" s="4"/>
      <c r="O760" s="4"/>
      <c r="P760" s="4"/>
      <c r="Q760" s="4"/>
      <c r="R760" s="4"/>
      <c r="S760" s="4"/>
      <c r="T760" s="4"/>
      <c r="U760" s="4"/>
      <c r="V760" s="4"/>
      <c r="W760" s="4"/>
      <c r="X760" s="4"/>
      <c r="Y760" s="4"/>
      <c r="Z760" s="4"/>
      <c r="AA760" s="4"/>
    </row>
    <row r="761">
      <c r="A761" s="179"/>
      <c r="B761" s="180"/>
      <c r="C761" s="181"/>
      <c r="D761" s="9"/>
      <c r="E761" s="180"/>
      <c r="F761" s="20"/>
      <c r="G761" s="9"/>
      <c r="H761" s="9"/>
      <c r="I761" s="4"/>
      <c r="J761" s="4"/>
      <c r="K761" s="4"/>
      <c r="L761" s="4"/>
      <c r="M761" s="4"/>
      <c r="N761" s="4"/>
      <c r="O761" s="4"/>
      <c r="P761" s="4"/>
      <c r="Q761" s="4"/>
      <c r="R761" s="4"/>
      <c r="S761" s="4"/>
      <c r="T761" s="4"/>
      <c r="U761" s="4"/>
      <c r="V761" s="4"/>
      <c r="W761" s="4"/>
      <c r="X761" s="4"/>
      <c r="Y761" s="4"/>
      <c r="Z761" s="4"/>
      <c r="AA761" s="4"/>
    </row>
    <row r="762">
      <c r="A762" s="179"/>
      <c r="B762" s="180"/>
      <c r="C762" s="181"/>
      <c r="D762" s="9"/>
      <c r="E762" s="180"/>
      <c r="F762" s="20"/>
      <c r="G762" s="9"/>
      <c r="H762" s="9"/>
      <c r="I762" s="4"/>
      <c r="J762" s="4"/>
      <c r="K762" s="4"/>
      <c r="L762" s="4"/>
      <c r="M762" s="4"/>
      <c r="N762" s="4"/>
      <c r="O762" s="4"/>
      <c r="P762" s="4"/>
      <c r="Q762" s="4"/>
      <c r="R762" s="4"/>
      <c r="S762" s="4"/>
      <c r="T762" s="4"/>
      <c r="U762" s="4"/>
      <c r="V762" s="4"/>
      <c r="W762" s="4"/>
      <c r="X762" s="4"/>
      <c r="Y762" s="4"/>
      <c r="Z762" s="4"/>
      <c r="AA762" s="4"/>
    </row>
    <row r="763">
      <c r="A763" s="179"/>
      <c r="B763" s="180"/>
      <c r="C763" s="181"/>
      <c r="D763" s="9"/>
      <c r="E763" s="180"/>
      <c r="F763" s="20"/>
      <c r="G763" s="9"/>
      <c r="H763" s="9"/>
      <c r="I763" s="4"/>
      <c r="J763" s="4"/>
      <c r="K763" s="4"/>
      <c r="L763" s="4"/>
      <c r="M763" s="4"/>
      <c r="N763" s="4"/>
      <c r="O763" s="4"/>
      <c r="P763" s="4"/>
      <c r="Q763" s="4"/>
      <c r="R763" s="4"/>
      <c r="S763" s="4"/>
      <c r="T763" s="4"/>
      <c r="U763" s="4"/>
      <c r="V763" s="4"/>
      <c r="W763" s="4"/>
      <c r="X763" s="4"/>
      <c r="Y763" s="4"/>
      <c r="Z763" s="4"/>
      <c r="AA763" s="4"/>
    </row>
    <row r="764">
      <c r="A764" s="179"/>
      <c r="B764" s="180"/>
      <c r="C764" s="181"/>
      <c r="D764" s="9"/>
      <c r="E764" s="180"/>
      <c r="F764" s="20"/>
      <c r="G764" s="9"/>
      <c r="H764" s="9"/>
      <c r="I764" s="4"/>
      <c r="J764" s="4"/>
      <c r="K764" s="4"/>
      <c r="L764" s="4"/>
      <c r="M764" s="4"/>
      <c r="N764" s="4"/>
      <c r="O764" s="4"/>
      <c r="P764" s="4"/>
      <c r="Q764" s="4"/>
      <c r="R764" s="4"/>
      <c r="S764" s="4"/>
      <c r="T764" s="4"/>
      <c r="U764" s="4"/>
      <c r="V764" s="4"/>
      <c r="W764" s="4"/>
      <c r="X764" s="4"/>
      <c r="Y764" s="4"/>
      <c r="Z764" s="4"/>
      <c r="AA764" s="4"/>
    </row>
    <row r="765">
      <c r="A765" s="179"/>
      <c r="B765" s="180"/>
      <c r="C765" s="181"/>
      <c r="D765" s="9"/>
      <c r="E765" s="180"/>
      <c r="F765" s="20"/>
      <c r="G765" s="9"/>
      <c r="H765" s="9"/>
      <c r="I765" s="4"/>
      <c r="J765" s="4"/>
      <c r="K765" s="4"/>
      <c r="L765" s="4"/>
      <c r="M765" s="4"/>
      <c r="N765" s="4"/>
      <c r="O765" s="4"/>
      <c r="P765" s="4"/>
      <c r="Q765" s="4"/>
      <c r="R765" s="4"/>
      <c r="S765" s="4"/>
      <c r="T765" s="4"/>
      <c r="U765" s="4"/>
      <c r="V765" s="4"/>
      <c r="W765" s="4"/>
      <c r="X765" s="4"/>
      <c r="Y765" s="4"/>
      <c r="Z765" s="4"/>
      <c r="AA765" s="4"/>
    </row>
    <row r="766">
      <c r="A766" s="179"/>
      <c r="B766" s="180"/>
      <c r="C766" s="181"/>
      <c r="D766" s="9"/>
      <c r="E766" s="180"/>
      <c r="F766" s="20"/>
      <c r="G766" s="9"/>
      <c r="H766" s="9"/>
      <c r="I766" s="4"/>
      <c r="J766" s="4"/>
      <c r="K766" s="4"/>
      <c r="L766" s="4"/>
      <c r="M766" s="4"/>
      <c r="N766" s="4"/>
      <c r="O766" s="4"/>
      <c r="P766" s="4"/>
      <c r="Q766" s="4"/>
      <c r="R766" s="4"/>
      <c r="S766" s="4"/>
      <c r="T766" s="4"/>
      <c r="U766" s="4"/>
      <c r="V766" s="4"/>
      <c r="W766" s="4"/>
      <c r="X766" s="4"/>
      <c r="Y766" s="4"/>
      <c r="Z766" s="4"/>
      <c r="AA766" s="4"/>
    </row>
    <row r="767">
      <c r="A767" s="179"/>
      <c r="B767" s="180"/>
      <c r="C767" s="181"/>
      <c r="D767" s="9"/>
      <c r="E767" s="180"/>
      <c r="F767" s="20"/>
      <c r="G767" s="9"/>
      <c r="H767" s="9"/>
      <c r="I767" s="4"/>
      <c r="J767" s="4"/>
      <c r="K767" s="4"/>
      <c r="L767" s="4"/>
      <c r="M767" s="4"/>
      <c r="N767" s="4"/>
      <c r="O767" s="4"/>
      <c r="P767" s="4"/>
      <c r="Q767" s="4"/>
      <c r="R767" s="4"/>
      <c r="S767" s="4"/>
      <c r="T767" s="4"/>
      <c r="U767" s="4"/>
      <c r="V767" s="4"/>
      <c r="W767" s="4"/>
      <c r="X767" s="4"/>
      <c r="Y767" s="4"/>
      <c r="Z767" s="4"/>
      <c r="AA767" s="4"/>
    </row>
    <row r="768">
      <c r="A768" s="179"/>
      <c r="B768" s="180"/>
      <c r="C768" s="181"/>
      <c r="D768" s="9"/>
      <c r="E768" s="180"/>
      <c r="F768" s="20"/>
      <c r="G768" s="9"/>
      <c r="H768" s="9"/>
      <c r="I768" s="4"/>
      <c r="J768" s="4"/>
      <c r="K768" s="4"/>
      <c r="L768" s="4"/>
      <c r="M768" s="4"/>
      <c r="N768" s="4"/>
      <c r="O768" s="4"/>
      <c r="P768" s="4"/>
      <c r="Q768" s="4"/>
      <c r="R768" s="4"/>
      <c r="S768" s="4"/>
      <c r="T768" s="4"/>
      <c r="U768" s="4"/>
      <c r="V768" s="4"/>
      <c r="W768" s="4"/>
      <c r="X768" s="4"/>
      <c r="Y768" s="4"/>
      <c r="Z768" s="4"/>
      <c r="AA768" s="4"/>
    </row>
    <row r="769">
      <c r="A769" s="179"/>
      <c r="B769" s="180"/>
      <c r="C769" s="181"/>
      <c r="D769" s="9"/>
      <c r="E769" s="180"/>
      <c r="F769" s="20"/>
      <c r="G769" s="9"/>
      <c r="H769" s="9"/>
      <c r="I769" s="4"/>
      <c r="J769" s="4"/>
      <c r="K769" s="4"/>
      <c r="L769" s="4"/>
      <c r="M769" s="4"/>
      <c r="N769" s="4"/>
      <c r="O769" s="4"/>
      <c r="P769" s="4"/>
      <c r="Q769" s="4"/>
      <c r="R769" s="4"/>
      <c r="S769" s="4"/>
      <c r="T769" s="4"/>
      <c r="U769" s="4"/>
      <c r="V769" s="4"/>
      <c r="W769" s="4"/>
      <c r="X769" s="4"/>
      <c r="Y769" s="4"/>
      <c r="Z769" s="4"/>
      <c r="AA769" s="4"/>
    </row>
    <row r="770">
      <c r="A770" s="179"/>
      <c r="B770" s="180"/>
      <c r="C770" s="181"/>
      <c r="D770" s="9"/>
      <c r="E770" s="180"/>
      <c r="F770" s="20"/>
      <c r="G770" s="9"/>
      <c r="H770" s="9"/>
      <c r="I770" s="4"/>
      <c r="J770" s="4"/>
      <c r="K770" s="4"/>
      <c r="L770" s="4"/>
      <c r="M770" s="4"/>
      <c r="N770" s="4"/>
      <c r="O770" s="4"/>
      <c r="P770" s="4"/>
      <c r="Q770" s="4"/>
      <c r="R770" s="4"/>
      <c r="S770" s="4"/>
      <c r="T770" s="4"/>
      <c r="U770" s="4"/>
      <c r="V770" s="4"/>
      <c r="W770" s="4"/>
      <c r="X770" s="4"/>
      <c r="Y770" s="4"/>
      <c r="Z770" s="4"/>
      <c r="AA770" s="4"/>
    </row>
    <row r="771">
      <c r="A771" s="179"/>
      <c r="B771" s="180"/>
      <c r="C771" s="181"/>
      <c r="D771" s="9"/>
      <c r="E771" s="180"/>
      <c r="F771" s="20"/>
      <c r="G771" s="9"/>
      <c r="H771" s="9"/>
      <c r="I771" s="4"/>
      <c r="J771" s="4"/>
      <c r="K771" s="4"/>
      <c r="L771" s="4"/>
      <c r="M771" s="4"/>
      <c r="N771" s="4"/>
      <c r="O771" s="4"/>
      <c r="P771" s="4"/>
      <c r="Q771" s="4"/>
      <c r="R771" s="4"/>
      <c r="S771" s="4"/>
      <c r="T771" s="4"/>
      <c r="U771" s="4"/>
      <c r="V771" s="4"/>
      <c r="W771" s="4"/>
      <c r="X771" s="4"/>
      <c r="Y771" s="4"/>
      <c r="Z771" s="4"/>
      <c r="AA771" s="4"/>
    </row>
    <row r="772">
      <c r="A772" s="179"/>
      <c r="B772" s="180"/>
      <c r="C772" s="181"/>
      <c r="D772" s="9"/>
      <c r="E772" s="180"/>
      <c r="F772" s="20"/>
      <c r="G772" s="9"/>
      <c r="H772" s="9"/>
      <c r="I772" s="4"/>
      <c r="J772" s="4"/>
      <c r="K772" s="4"/>
      <c r="L772" s="4"/>
      <c r="M772" s="4"/>
      <c r="N772" s="4"/>
      <c r="O772" s="4"/>
      <c r="P772" s="4"/>
      <c r="Q772" s="4"/>
      <c r="R772" s="4"/>
      <c r="S772" s="4"/>
      <c r="T772" s="4"/>
      <c r="U772" s="4"/>
      <c r="V772" s="4"/>
      <c r="W772" s="4"/>
      <c r="X772" s="4"/>
      <c r="Y772" s="4"/>
      <c r="Z772" s="4"/>
      <c r="AA772" s="4"/>
    </row>
    <row r="773">
      <c r="A773" s="179"/>
      <c r="B773" s="180"/>
      <c r="C773" s="181"/>
      <c r="D773" s="9"/>
      <c r="E773" s="180"/>
      <c r="F773" s="20"/>
      <c r="G773" s="9"/>
      <c r="H773" s="9"/>
      <c r="I773" s="4"/>
      <c r="J773" s="4"/>
      <c r="K773" s="4"/>
      <c r="L773" s="4"/>
      <c r="M773" s="4"/>
      <c r="N773" s="4"/>
      <c r="O773" s="4"/>
      <c r="P773" s="4"/>
      <c r="Q773" s="4"/>
      <c r="R773" s="4"/>
      <c r="S773" s="4"/>
      <c r="T773" s="4"/>
      <c r="U773" s="4"/>
      <c r="V773" s="4"/>
      <c r="W773" s="4"/>
      <c r="X773" s="4"/>
      <c r="Y773" s="4"/>
      <c r="Z773" s="4"/>
      <c r="AA773" s="4"/>
    </row>
    <row r="774">
      <c r="A774" s="179"/>
      <c r="B774" s="180"/>
      <c r="C774" s="181"/>
      <c r="D774" s="9"/>
      <c r="E774" s="180"/>
      <c r="F774" s="20"/>
      <c r="G774" s="9"/>
      <c r="H774" s="9"/>
      <c r="I774" s="4"/>
      <c r="J774" s="4"/>
      <c r="K774" s="4"/>
      <c r="L774" s="4"/>
      <c r="M774" s="4"/>
      <c r="N774" s="4"/>
      <c r="O774" s="4"/>
      <c r="P774" s="4"/>
      <c r="Q774" s="4"/>
      <c r="R774" s="4"/>
      <c r="S774" s="4"/>
      <c r="T774" s="4"/>
      <c r="U774" s="4"/>
      <c r="V774" s="4"/>
      <c r="W774" s="4"/>
      <c r="X774" s="4"/>
      <c r="Y774" s="4"/>
      <c r="Z774" s="4"/>
      <c r="AA774" s="4"/>
    </row>
    <row r="775">
      <c r="A775" s="179"/>
      <c r="B775" s="180"/>
      <c r="C775" s="181"/>
      <c r="D775" s="9"/>
      <c r="E775" s="180"/>
      <c r="F775" s="20"/>
      <c r="G775" s="9"/>
      <c r="H775" s="9"/>
      <c r="I775" s="4"/>
      <c r="J775" s="4"/>
      <c r="K775" s="4"/>
      <c r="L775" s="4"/>
      <c r="M775" s="4"/>
      <c r="N775" s="4"/>
      <c r="O775" s="4"/>
      <c r="P775" s="4"/>
      <c r="Q775" s="4"/>
      <c r="R775" s="4"/>
      <c r="S775" s="4"/>
      <c r="T775" s="4"/>
      <c r="U775" s="4"/>
      <c r="V775" s="4"/>
      <c r="W775" s="4"/>
      <c r="X775" s="4"/>
      <c r="Y775" s="4"/>
      <c r="Z775" s="4"/>
      <c r="AA775" s="4"/>
    </row>
    <row r="776">
      <c r="A776" s="179"/>
      <c r="B776" s="180"/>
      <c r="C776" s="181"/>
      <c r="D776" s="9"/>
      <c r="E776" s="180"/>
      <c r="F776" s="20"/>
      <c r="G776" s="9"/>
      <c r="H776" s="9"/>
      <c r="I776" s="4"/>
      <c r="J776" s="4"/>
      <c r="K776" s="4"/>
      <c r="L776" s="4"/>
      <c r="M776" s="4"/>
      <c r="N776" s="4"/>
      <c r="O776" s="4"/>
      <c r="P776" s="4"/>
      <c r="Q776" s="4"/>
      <c r="R776" s="4"/>
      <c r="S776" s="4"/>
      <c r="T776" s="4"/>
      <c r="U776" s="4"/>
      <c r="V776" s="4"/>
      <c r="W776" s="4"/>
      <c r="X776" s="4"/>
      <c r="Y776" s="4"/>
      <c r="Z776" s="4"/>
      <c r="AA776" s="4"/>
    </row>
    <row r="777">
      <c r="A777" s="179"/>
      <c r="B777" s="180"/>
      <c r="C777" s="181"/>
      <c r="D777" s="9"/>
      <c r="E777" s="180"/>
      <c r="F777" s="20"/>
      <c r="G777" s="9"/>
      <c r="H777" s="9"/>
      <c r="I777" s="4"/>
      <c r="J777" s="4"/>
      <c r="K777" s="4"/>
      <c r="L777" s="4"/>
      <c r="M777" s="4"/>
      <c r="N777" s="4"/>
      <c r="O777" s="4"/>
      <c r="P777" s="4"/>
      <c r="Q777" s="4"/>
      <c r="R777" s="4"/>
      <c r="S777" s="4"/>
      <c r="T777" s="4"/>
      <c r="U777" s="4"/>
      <c r="V777" s="4"/>
      <c r="W777" s="4"/>
      <c r="X777" s="4"/>
      <c r="Y777" s="4"/>
      <c r="Z777" s="4"/>
      <c r="AA777" s="4"/>
    </row>
    <row r="778">
      <c r="A778" s="179"/>
      <c r="B778" s="180"/>
      <c r="C778" s="181"/>
      <c r="D778" s="9"/>
      <c r="E778" s="180"/>
      <c r="F778" s="20"/>
      <c r="G778" s="9"/>
      <c r="H778" s="9"/>
      <c r="I778" s="4"/>
      <c r="J778" s="4"/>
      <c r="K778" s="4"/>
      <c r="L778" s="4"/>
      <c r="M778" s="4"/>
      <c r="N778" s="4"/>
      <c r="O778" s="4"/>
      <c r="P778" s="4"/>
      <c r="Q778" s="4"/>
      <c r="R778" s="4"/>
      <c r="S778" s="4"/>
      <c r="T778" s="4"/>
      <c r="U778" s="4"/>
      <c r="V778" s="4"/>
      <c r="W778" s="4"/>
      <c r="X778" s="4"/>
      <c r="Y778" s="4"/>
      <c r="Z778" s="4"/>
      <c r="AA778" s="4"/>
    </row>
    <row r="779">
      <c r="A779" s="179"/>
      <c r="B779" s="180"/>
      <c r="C779" s="181"/>
      <c r="D779" s="9"/>
      <c r="E779" s="180"/>
      <c r="F779" s="20"/>
      <c r="G779" s="9"/>
      <c r="H779" s="9"/>
      <c r="I779" s="4"/>
      <c r="J779" s="4"/>
      <c r="K779" s="4"/>
      <c r="L779" s="4"/>
      <c r="M779" s="4"/>
      <c r="N779" s="4"/>
      <c r="O779" s="4"/>
      <c r="P779" s="4"/>
      <c r="Q779" s="4"/>
      <c r="R779" s="4"/>
      <c r="S779" s="4"/>
      <c r="T779" s="4"/>
      <c r="U779" s="4"/>
      <c r="V779" s="4"/>
      <c r="W779" s="4"/>
      <c r="X779" s="4"/>
      <c r="Y779" s="4"/>
      <c r="Z779" s="4"/>
      <c r="AA779" s="4"/>
    </row>
    <row r="780">
      <c r="A780" s="179"/>
      <c r="B780" s="180"/>
      <c r="C780" s="181"/>
      <c r="D780" s="9"/>
      <c r="E780" s="180"/>
      <c r="F780" s="20"/>
      <c r="G780" s="9"/>
      <c r="H780" s="9"/>
      <c r="I780" s="4"/>
      <c r="J780" s="4"/>
      <c r="K780" s="4"/>
      <c r="L780" s="4"/>
      <c r="M780" s="4"/>
      <c r="N780" s="4"/>
      <c r="O780" s="4"/>
      <c r="P780" s="4"/>
      <c r="Q780" s="4"/>
      <c r="R780" s="4"/>
      <c r="S780" s="4"/>
      <c r="T780" s="4"/>
      <c r="U780" s="4"/>
      <c r="V780" s="4"/>
      <c r="W780" s="4"/>
      <c r="X780" s="4"/>
      <c r="Y780" s="4"/>
      <c r="Z780" s="4"/>
      <c r="AA780" s="4"/>
    </row>
    <row r="781">
      <c r="A781" s="179"/>
      <c r="B781" s="180"/>
      <c r="C781" s="181"/>
      <c r="D781" s="9"/>
      <c r="E781" s="180"/>
      <c r="F781" s="20"/>
      <c r="G781" s="9"/>
      <c r="H781" s="9"/>
      <c r="I781" s="4"/>
      <c r="J781" s="4"/>
      <c r="K781" s="4"/>
      <c r="L781" s="4"/>
      <c r="M781" s="4"/>
      <c r="N781" s="4"/>
      <c r="O781" s="4"/>
      <c r="P781" s="4"/>
      <c r="Q781" s="4"/>
      <c r="R781" s="4"/>
      <c r="S781" s="4"/>
      <c r="T781" s="4"/>
      <c r="U781" s="4"/>
      <c r="V781" s="4"/>
      <c r="W781" s="4"/>
      <c r="X781" s="4"/>
      <c r="Y781" s="4"/>
      <c r="Z781" s="4"/>
      <c r="AA781" s="4"/>
    </row>
    <row r="782">
      <c r="A782" s="179"/>
      <c r="B782" s="180"/>
      <c r="C782" s="181"/>
      <c r="D782" s="9"/>
      <c r="E782" s="180"/>
      <c r="F782" s="20"/>
      <c r="G782" s="9"/>
      <c r="H782" s="9"/>
      <c r="I782" s="4"/>
      <c r="J782" s="4"/>
      <c r="K782" s="4"/>
      <c r="L782" s="4"/>
      <c r="M782" s="4"/>
      <c r="N782" s="4"/>
      <c r="O782" s="4"/>
      <c r="P782" s="4"/>
      <c r="Q782" s="4"/>
      <c r="R782" s="4"/>
      <c r="S782" s="4"/>
      <c r="T782" s="4"/>
      <c r="U782" s="4"/>
      <c r="V782" s="4"/>
      <c r="W782" s="4"/>
      <c r="X782" s="4"/>
      <c r="Y782" s="4"/>
      <c r="Z782" s="4"/>
      <c r="AA782" s="4"/>
    </row>
    <row r="783">
      <c r="A783" s="179"/>
      <c r="B783" s="180"/>
      <c r="C783" s="181"/>
      <c r="D783" s="9"/>
      <c r="E783" s="180"/>
      <c r="F783" s="20"/>
      <c r="G783" s="9"/>
      <c r="H783" s="9"/>
      <c r="I783" s="4"/>
      <c r="J783" s="4"/>
      <c r="K783" s="4"/>
      <c r="L783" s="4"/>
      <c r="M783" s="4"/>
      <c r="N783" s="4"/>
      <c r="O783" s="4"/>
      <c r="P783" s="4"/>
      <c r="Q783" s="4"/>
      <c r="R783" s="4"/>
      <c r="S783" s="4"/>
      <c r="T783" s="4"/>
      <c r="U783" s="4"/>
      <c r="V783" s="4"/>
      <c r="W783" s="4"/>
      <c r="X783" s="4"/>
      <c r="Y783" s="4"/>
      <c r="Z783" s="4"/>
      <c r="AA783" s="4"/>
    </row>
    <row r="784">
      <c r="A784" s="179"/>
      <c r="B784" s="180"/>
      <c r="C784" s="181"/>
      <c r="D784" s="9"/>
      <c r="E784" s="180"/>
      <c r="F784" s="20"/>
      <c r="G784" s="9"/>
      <c r="H784" s="9"/>
      <c r="I784" s="4"/>
      <c r="J784" s="4"/>
      <c r="K784" s="4"/>
      <c r="L784" s="4"/>
      <c r="M784" s="4"/>
      <c r="N784" s="4"/>
      <c r="O784" s="4"/>
      <c r="P784" s="4"/>
      <c r="Q784" s="4"/>
      <c r="R784" s="4"/>
      <c r="S784" s="4"/>
      <c r="T784" s="4"/>
      <c r="U784" s="4"/>
      <c r="V784" s="4"/>
      <c r="W784" s="4"/>
      <c r="X784" s="4"/>
      <c r="Y784" s="4"/>
      <c r="Z784" s="4"/>
      <c r="AA784" s="4"/>
    </row>
    <row r="785">
      <c r="A785" s="179"/>
      <c r="B785" s="180"/>
      <c r="C785" s="181"/>
      <c r="D785" s="9"/>
      <c r="E785" s="180"/>
      <c r="F785" s="20"/>
      <c r="G785" s="9"/>
      <c r="H785" s="9"/>
      <c r="I785" s="4"/>
      <c r="J785" s="4"/>
      <c r="K785" s="4"/>
      <c r="L785" s="4"/>
      <c r="M785" s="4"/>
      <c r="N785" s="4"/>
      <c r="O785" s="4"/>
      <c r="P785" s="4"/>
      <c r="Q785" s="4"/>
      <c r="R785" s="4"/>
      <c r="S785" s="4"/>
      <c r="T785" s="4"/>
      <c r="U785" s="4"/>
      <c r="V785" s="4"/>
      <c r="W785" s="4"/>
      <c r="X785" s="4"/>
      <c r="Y785" s="4"/>
      <c r="Z785" s="4"/>
      <c r="AA785" s="4"/>
    </row>
    <row r="786">
      <c r="A786" s="179"/>
      <c r="B786" s="180"/>
      <c r="C786" s="181"/>
      <c r="D786" s="9"/>
      <c r="E786" s="180"/>
      <c r="F786" s="20"/>
      <c r="G786" s="9"/>
      <c r="H786" s="9"/>
      <c r="I786" s="4"/>
      <c r="J786" s="4"/>
      <c r="K786" s="4"/>
      <c r="L786" s="4"/>
      <c r="M786" s="4"/>
      <c r="N786" s="4"/>
      <c r="O786" s="4"/>
      <c r="P786" s="4"/>
      <c r="Q786" s="4"/>
      <c r="R786" s="4"/>
      <c r="S786" s="4"/>
      <c r="T786" s="4"/>
      <c r="U786" s="4"/>
      <c r="V786" s="4"/>
      <c r="W786" s="4"/>
      <c r="X786" s="4"/>
      <c r="Y786" s="4"/>
      <c r="Z786" s="4"/>
      <c r="AA786" s="4"/>
    </row>
    <row r="787">
      <c r="A787" s="179"/>
      <c r="B787" s="180"/>
      <c r="C787" s="181"/>
      <c r="D787" s="9"/>
      <c r="E787" s="180"/>
      <c r="F787" s="20"/>
      <c r="G787" s="9"/>
      <c r="H787" s="9"/>
      <c r="I787" s="4"/>
      <c r="J787" s="4"/>
      <c r="K787" s="4"/>
      <c r="L787" s="4"/>
      <c r="M787" s="4"/>
      <c r="N787" s="4"/>
      <c r="O787" s="4"/>
      <c r="P787" s="4"/>
      <c r="Q787" s="4"/>
      <c r="R787" s="4"/>
      <c r="S787" s="4"/>
      <c r="T787" s="4"/>
      <c r="U787" s="4"/>
      <c r="V787" s="4"/>
      <c r="W787" s="4"/>
      <c r="X787" s="4"/>
      <c r="Y787" s="4"/>
      <c r="Z787" s="4"/>
      <c r="AA787" s="4"/>
    </row>
    <row r="788">
      <c r="A788" s="179"/>
      <c r="B788" s="180"/>
      <c r="C788" s="181"/>
      <c r="D788" s="9"/>
      <c r="E788" s="180"/>
      <c r="F788" s="20"/>
      <c r="G788" s="9"/>
      <c r="H788" s="9"/>
      <c r="I788" s="4"/>
      <c r="J788" s="4"/>
      <c r="K788" s="4"/>
      <c r="L788" s="4"/>
      <c r="M788" s="4"/>
      <c r="N788" s="4"/>
      <c r="O788" s="4"/>
      <c r="P788" s="4"/>
      <c r="Q788" s="4"/>
      <c r="R788" s="4"/>
      <c r="S788" s="4"/>
      <c r="T788" s="4"/>
      <c r="U788" s="4"/>
      <c r="V788" s="4"/>
      <c r="W788" s="4"/>
      <c r="X788" s="4"/>
      <c r="Y788" s="4"/>
      <c r="Z788" s="4"/>
      <c r="AA788" s="4"/>
    </row>
    <row r="789">
      <c r="A789" s="179"/>
      <c r="B789" s="180"/>
      <c r="C789" s="181"/>
      <c r="D789" s="9"/>
      <c r="E789" s="180"/>
      <c r="F789" s="20"/>
      <c r="G789" s="9"/>
      <c r="H789" s="9"/>
      <c r="I789" s="4"/>
      <c r="J789" s="4"/>
      <c r="K789" s="4"/>
      <c r="L789" s="4"/>
      <c r="M789" s="4"/>
      <c r="N789" s="4"/>
      <c r="O789" s="4"/>
      <c r="P789" s="4"/>
      <c r="Q789" s="4"/>
      <c r="R789" s="4"/>
      <c r="S789" s="4"/>
      <c r="T789" s="4"/>
      <c r="U789" s="4"/>
      <c r="V789" s="4"/>
      <c r="W789" s="4"/>
      <c r="X789" s="4"/>
      <c r="Y789" s="4"/>
      <c r="Z789" s="4"/>
      <c r="AA789" s="4"/>
    </row>
    <row r="790">
      <c r="A790" s="179"/>
      <c r="B790" s="180"/>
      <c r="C790" s="181"/>
      <c r="D790" s="9"/>
      <c r="E790" s="180"/>
      <c r="F790" s="20"/>
      <c r="G790" s="9"/>
      <c r="H790" s="9"/>
      <c r="I790" s="4"/>
      <c r="J790" s="4"/>
      <c r="K790" s="4"/>
      <c r="L790" s="4"/>
      <c r="M790" s="4"/>
      <c r="N790" s="4"/>
      <c r="O790" s="4"/>
      <c r="P790" s="4"/>
      <c r="Q790" s="4"/>
      <c r="R790" s="4"/>
      <c r="S790" s="4"/>
      <c r="T790" s="4"/>
      <c r="U790" s="4"/>
      <c r="V790" s="4"/>
      <c r="W790" s="4"/>
      <c r="X790" s="4"/>
      <c r="Y790" s="4"/>
      <c r="Z790" s="4"/>
      <c r="AA790" s="4"/>
    </row>
    <row r="791">
      <c r="A791" s="179"/>
      <c r="B791" s="180"/>
      <c r="C791" s="181"/>
      <c r="D791" s="9"/>
      <c r="E791" s="180"/>
      <c r="F791" s="20"/>
      <c r="G791" s="9"/>
      <c r="H791" s="9"/>
      <c r="I791" s="4"/>
      <c r="J791" s="4"/>
      <c r="K791" s="4"/>
      <c r="L791" s="4"/>
      <c r="M791" s="4"/>
      <c r="N791" s="4"/>
      <c r="O791" s="4"/>
      <c r="P791" s="4"/>
      <c r="Q791" s="4"/>
      <c r="R791" s="4"/>
      <c r="S791" s="4"/>
      <c r="T791" s="4"/>
      <c r="U791" s="4"/>
      <c r="V791" s="4"/>
      <c r="W791" s="4"/>
      <c r="X791" s="4"/>
      <c r="Y791" s="4"/>
      <c r="Z791" s="4"/>
      <c r="AA791" s="4"/>
    </row>
    <row r="792">
      <c r="A792" s="179"/>
      <c r="B792" s="180"/>
      <c r="C792" s="181"/>
      <c r="D792" s="9"/>
      <c r="E792" s="180"/>
      <c r="F792" s="20"/>
      <c r="G792" s="9"/>
      <c r="H792" s="9"/>
      <c r="I792" s="4"/>
      <c r="J792" s="4"/>
      <c r="K792" s="4"/>
      <c r="L792" s="4"/>
      <c r="M792" s="4"/>
      <c r="N792" s="4"/>
      <c r="O792" s="4"/>
      <c r="P792" s="4"/>
      <c r="Q792" s="4"/>
      <c r="R792" s="4"/>
      <c r="S792" s="4"/>
      <c r="T792" s="4"/>
      <c r="U792" s="4"/>
      <c r="V792" s="4"/>
      <c r="W792" s="4"/>
      <c r="X792" s="4"/>
      <c r="Y792" s="4"/>
      <c r="Z792" s="4"/>
      <c r="AA792" s="4"/>
    </row>
    <row r="793">
      <c r="A793" s="179"/>
      <c r="B793" s="180"/>
      <c r="C793" s="181"/>
      <c r="D793" s="9"/>
      <c r="E793" s="180"/>
      <c r="F793" s="20"/>
      <c r="G793" s="9"/>
      <c r="H793" s="9"/>
      <c r="I793" s="4"/>
      <c r="J793" s="4"/>
      <c r="K793" s="4"/>
      <c r="L793" s="4"/>
      <c r="M793" s="4"/>
      <c r="N793" s="4"/>
      <c r="O793" s="4"/>
      <c r="P793" s="4"/>
      <c r="Q793" s="4"/>
      <c r="R793" s="4"/>
      <c r="S793" s="4"/>
      <c r="T793" s="4"/>
      <c r="U793" s="4"/>
      <c r="V793" s="4"/>
      <c r="W793" s="4"/>
      <c r="X793" s="4"/>
      <c r="Y793" s="4"/>
      <c r="Z793" s="4"/>
      <c r="AA793" s="4"/>
    </row>
    <row r="794">
      <c r="A794" s="179"/>
      <c r="B794" s="180"/>
      <c r="C794" s="181"/>
      <c r="D794" s="9"/>
      <c r="E794" s="180"/>
      <c r="F794" s="20"/>
      <c r="G794" s="9"/>
      <c r="H794" s="9"/>
      <c r="I794" s="4"/>
      <c r="J794" s="4"/>
      <c r="K794" s="4"/>
      <c r="L794" s="4"/>
      <c r="M794" s="4"/>
      <c r="N794" s="4"/>
      <c r="O794" s="4"/>
      <c r="P794" s="4"/>
      <c r="Q794" s="4"/>
      <c r="R794" s="4"/>
      <c r="S794" s="4"/>
      <c r="T794" s="4"/>
      <c r="U794" s="4"/>
      <c r="V794" s="4"/>
      <c r="W794" s="4"/>
      <c r="X794" s="4"/>
      <c r="Y794" s="4"/>
      <c r="Z794" s="4"/>
      <c r="AA794" s="4"/>
    </row>
    <row r="795">
      <c r="A795" s="179"/>
      <c r="B795" s="180"/>
      <c r="C795" s="181"/>
      <c r="D795" s="9"/>
      <c r="E795" s="180"/>
      <c r="F795" s="20"/>
      <c r="G795" s="9"/>
      <c r="H795" s="9"/>
      <c r="I795" s="4"/>
      <c r="J795" s="4"/>
      <c r="K795" s="4"/>
      <c r="L795" s="4"/>
      <c r="M795" s="4"/>
      <c r="N795" s="4"/>
      <c r="O795" s="4"/>
      <c r="P795" s="4"/>
      <c r="Q795" s="4"/>
      <c r="R795" s="4"/>
      <c r="S795" s="4"/>
      <c r="T795" s="4"/>
      <c r="U795" s="4"/>
      <c r="V795" s="4"/>
      <c r="W795" s="4"/>
      <c r="X795" s="4"/>
      <c r="Y795" s="4"/>
      <c r="Z795" s="4"/>
      <c r="AA795" s="4"/>
    </row>
    <row r="796">
      <c r="A796" s="179"/>
      <c r="B796" s="180"/>
      <c r="C796" s="181"/>
      <c r="D796" s="9"/>
      <c r="E796" s="180"/>
      <c r="F796" s="20"/>
      <c r="G796" s="9"/>
      <c r="H796" s="9"/>
      <c r="I796" s="4"/>
      <c r="J796" s="4"/>
      <c r="K796" s="4"/>
      <c r="L796" s="4"/>
      <c r="M796" s="4"/>
      <c r="N796" s="4"/>
      <c r="O796" s="4"/>
      <c r="P796" s="4"/>
      <c r="Q796" s="4"/>
      <c r="R796" s="4"/>
      <c r="S796" s="4"/>
      <c r="T796" s="4"/>
      <c r="U796" s="4"/>
      <c r="V796" s="4"/>
      <c r="W796" s="4"/>
      <c r="X796" s="4"/>
      <c r="Y796" s="4"/>
      <c r="Z796" s="4"/>
      <c r="AA796" s="4"/>
    </row>
    <row r="797">
      <c r="A797" s="179"/>
      <c r="B797" s="180"/>
      <c r="C797" s="181"/>
      <c r="D797" s="9"/>
      <c r="E797" s="180"/>
      <c r="F797" s="20"/>
      <c r="G797" s="9"/>
      <c r="H797" s="9"/>
      <c r="I797" s="4"/>
      <c r="J797" s="4"/>
      <c r="K797" s="4"/>
      <c r="L797" s="4"/>
      <c r="M797" s="4"/>
      <c r="N797" s="4"/>
      <c r="O797" s="4"/>
      <c r="P797" s="4"/>
      <c r="Q797" s="4"/>
      <c r="R797" s="4"/>
      <c r="S797" s="4"/>
      <c r="T797" s="4"/>
      <c r="U797" s="4"/>
      <c r="V797" s="4"/>
      <c r="W797" s="4"/>
      <c r="X797" s="4"/>
      <c r="Y797" s="4"/>
      <c r="Z797" s="4"/>
      <c r="AA797" s="4"/>
    </row>
    <row r="798">
      <c r="A798" s="179"/>
      <c r="B798" s="180"/>
      <c r="C798" s="181"/>
      <c r="D798" s="9"/>
      <c r="E798" s="180"/>
      <c r="F798" s="20"/>
      <c r="G798" s="9"/>
      <c r="H798" s="9"/>
      <c r="I798" s="4"/>
      <c r="J798" s="4"/>
      <c r="K798" s="4"/>
      <c r="L798" s="4"/>
      <c r="M798" s="4"/>
      <c r="N798" s="4"/>
      <c r="O798" s="4"/>
      <c r="P798" s="4"/>
      <c r="Q798" s="4"/>
      <c r="R798" s="4"/>
      <c r="S798" s="4"/>
      <c r="T798" s="4"/>
      <c r="U798" s="4"/>
      <c r="V798" s="4"/>
      <c r="W798" s="4"/>
      <c r="X798" s="4"/>
      <c r="Y798" s="4"/>
      <c r="Z798" s="4"/>
      <c r="AA798" s="4"/>
    </row>
    <row r="799">
      <c r="A799" s="179"/>
      <c r="B799" s="180"/>
      <c r="C799" s="181"/>
      <c r="D799" s="9"/>
      <c r="E799" s="180"/>
      <c r="F799" s="20"/>
      <c r="G799" s="9"/>
      <c r="H799" s="9"/>
      <c r="I799" s="4"/>
      <c r="J799" s="4"/>
      <c r="K799" s="4"/>
      <c r="L799" s="4"/>
      <c r="M799" s="4"/>
      <c r="N799" s="4"/>
      <c r="O799" s="4"/>
      <c r="P799" s="4"/>
      <c r="Q799" s="4"/>
      <c r="R799" s="4"/>
      <c r="S799" s="4"/>
      <c r="T799" s="4"/>
      <c r="U799" s="4"/>
      <c r="V799" s="4"/>
      <c r="W799" s="4"/>
      <c r="X799" s="4"/>
      <c r="Y799" s="4"/>
      <c r="Z799" s="4"/>
      <c r="AA799" s="4"/>
    </row>
    <row r="800">
      <c r="A800" s="179"/>
      <c r="B800" s="180"/>
      <c r="C800" s="181"/>
      <c r="D800" s="9"/>
      <c r="E800" s="180"/>
      <c r="F800" s="20"/>
      <c r="G800" s="9"/>
      <c r="H800" s="9"/>
      <c r="I800" s="4"/>
      <c r="J800" s="4"/>
      <c r="K800" s="4"/>
      <c r="L800" s="4"/>
      <c r="M800" s="4"/>
      <c r="N800" s="4"/>
      <c r="O800" s="4"/>
      <c r="P800" s="4"/>
      <c r="Q800" s="4"/>
      <c r="R800" s="4"/>
      <c r="S800" s="4"/>
      <c r="T800" s="4"/>
      <c r="U800" s="4"/>
      <c r="V800" s="4"/>
      <c r="W800" s="4"/>
      <c r="X800" s="4"/>
      <c r="Y800" s="4"/>
      <c r="Z800" s="4"/>
      <c r="AA800" s="4"/>
    </row>
    <row r="801">
      <c r="A801" s="179"/>
      <c r="B801" s="180"/>
      <c r="C801" s="181"/>
      <c r="D801" s="9"/>
      <c r="E801" s="180"/>
      <c r="F801" s="20"/>
      <c r="G801" s="9"/>
      <c r="H801" s="9"/>
      <c r="I801" s="4"/>
      <c r="J801" s="4"/>
      <c r="K801" s="4"/>
      <c r="L801" s="4"/>
      <c r="M801" s="4"/>
      <c r="N801" s="4"/>
      <c r="O801" s="4"/>
      <c r="P801" s="4"/>
      <c r="Q801" s="4"/>
      <c r="R801" s="4"/>
      <c r="S801" s="4"/>
      <c r="T801" s="4"/>
      <c r="U801" s="4"/>
      <c r="V801" s="4"/>
      <c r="W801" s="4"/>
      <c r="X801" s="4"/>
      <c r="Y801" s="4"/>
      <c r="Z801" s="4"/>
      <c r="AA801" s="4"/>
    </row>
    <row r="802">
      <c r="A802" s="179"/>
      <c r="B802" s="180"/>
      <c r="C802" s="181"/>
      <c r="D802" s="9"/>
      <c r="E802" s="180"/>
      <c r="F802" s="20"/>
      <c r="G802" s="9"/>
      <c r="H802" s="9"/>
      <c r="I802" s="4"/>
      <c r="J802" s="4"/>
      <c r="K802" s="4"/>
      <c r="L802" s="4"/>
      <c r="M802" s="4"/>
      <c r="N802" s="4"/>
      <c r="O802" s="4"/>
      <c r="P802" s="4"/>
      <c r="Q802" s="4"/>
      <c r="R802" s="4"/>
      <c r="S802" s="4"/>
      <c r="T802" s="4"/>
      <c r="U802" s="4"/>
      <c r="V802" s="4"/>
      <c r="W802" s="4"/>
      <c r="X802" s="4"/>
      <c r="Y802" s="4"/>
      <c r="Z802" s="4"/>
      <c r="AA802" s="4"/>
    </row>
    <row r="803">
      <c r="A803" s="179"/>
      <c r="B803" s="180"/>
      <c r="C803" s="181"/>
      <c r="D803" s="9"/>
      <c r="E803" s="180"/>
      <c r="F803" s="20"/>
      <c r="G803" s="9"/>
      <c r="H803" s="9"/>
      <c r="I803" s="4"/>
      <c r="J803" s="4"/>
      <c r="K803" s="4"/>
      <c r="L803" s="4"/>
      <c r="M803" s="4"/>
      <c r="N803" s="4"/>
      <c r="O803" s="4"/>
      <c r="P803" s="4"/>
      <c r="Q803" s="4"/>
      <c r="R803" s="4"/>
      <c r="S803" s="4"/>
      <c r="T803" s="4"/>
      <c r="U803" s="4"/>
      <c r="V803" s="4"/>
      <c r="W803" s="4"/>
      <c r="X803" s="4"/>
      <c r="Y803" s="4"/>
      <c r="Z803" s="4"/>
      <c r="AA803" s="4"/>
    </row>
    <row r="804">
      <c r="A804" s="179"/>
      <c r="B804" s="180"/>
      <c r="C804" s="181"/>
      <c r="D804" s="9"/>
      <c r="E804" s="180"/>
      <c r="F804" s="20"/>
      <c r="G804" s="9"/>
      <c r="H804" s="9"/>
      <c r="I804" s="4"/>
      <c r="J804" s="4"/>
      <c r="K804" s="4"/>
      <c r="L804" s="4"/>
      <c r="M804" s="4"/>
      <c r="N804" s="4"/>
      <c r="O804" s="4"/>
      <c r="P804" s="4"/>
      <c r="Q804" s="4"/>
      <c r="R804" s="4"/>
      <c r="S804" s="4"/>
      <c r="T804" s="4"/>
      <c r="U804" s="4"/>
      <c r="V804" s="4"/>
      <c r="W804" s="4"/>
      <c r="X804" s="4"/>
      <c r="Y804" s="4"/>
      <c r="Z804" s="4"/>
      <c r="AA804" s="4"/>
    </row>
    <row r="805">
      <c r="A805" s="179"/>
      <c r="B805" s="180"/>
      <c r="C805" s="181"/>
      <c r="D805" s="9"/>
      <c r="E805" s="180"/>
      <c r="F805" s="20"/>
      <c r="G805" s="9"/>
      <c r="H805" s="9"/>
      <c r="I805" s="4"/>
      <c r="J805" s="4"/>
      <c r="K805" s="4"/>
      <c r="L805" s="4"/>
      <c r="M805" s="4"/>
      <c r="N805" s="4"/>
      <c r="O805" s="4"/>
      <c r="P805" s="4"/>
      <c r="Q805" s="4"/>
      <c r="R805" s="4"/>
      <c r="S805" s="4"/>
      <c r="T805" s="4"/>
      <c r="U805" s="4"/>
      <c r="V805" s="4"/>
      <c r="W805" s="4"/>
      <c r="X805" s="4"/>
      <c r="Y805" s="4"/>
      <c r="Z805" s="4"/>
      <c r="AA805" s="4"/>
    </row>
    <row r="806">
      <c r="A806" s="179"/>
      <c r="B806" s="180"/>
      <c r="C806" s="181"/>
      <c r="D806" s="9"/>
      <c r="E806" s="180"/>
      <c r="F806" s="20"/>
      <c r="G806" s="9"/>
      <c r="H806" s="9"/>
      <c r="I806" s="4"/>
      <c r="J806" s="4"/>
      <c r="K806" s="4"/>
      <c r="L806" s="4"/>
      <c r="M806" s="4"/>
      <c r="N806" s="4"/>
      <c r="O806" s="4"/>
      <c r="P806" s="4"/>
      <c r="Q806" s="4"/>
      <c r="R806" s="4"/>
      <c r="S806" s="4"/>
      <c r="T806" s="4"/>
      <c r="U806" s="4"/>
      <c r="V806" s="4"/>
      <c r="W806" s="4"/>
      <c r="X806" s="4"/>
      <c r="Y806" s="4"/>
      <c r="Z806" s="4"/>
      <c r="AA806" s="4"/>
    </row>
    <row r="807">
      <c r="A807" s="179"/>
      <c r="B807" s="180"/>
      <c r="C807" s="181"/>
      <c r="D807" s="9"/>
      <c r="E807" s="180"/>
      <c r="F807" s="20"/>
      <c r="G807" s="9"/>
      <c r="H807" s="9"/>
      <c r="I807" s="4"/>
      <c r="J807" s="4"/>
      <c r="K807" s="4"/>
      <c r="L807" s="4"/>
      <c r="M807" s="4"/>
      <c r="N807" s="4"/>
      <c r="O807" s="4"/>
      <c r="P807" s="4"/>
      <c r="Q807" s="4"/>
      <c r="R807" s="4"/>
      <c r="S807" s="4"/>
      <c r="T807" s="4"/>
      <c r="U807" s="4"/>
      <c r="V807" s="4"/>
      <c r="W807" s="4"/>
      <c r="X807" s="4"/>
      <c r="Y807" s="4"/>
      <c r="Z807" s="4"/>
      <c r="AA807" s="4"/>
    </row>
    <row r="808">
      <c r="A808" s="179"/>
      <c r="B808" s="180"/>
      <c r="C808" s="181"/>
      <c r="D808" s="9"/>
      <c r="E808" s="180"/>
      <c r="F808" s="20"/>
      <c r="G808" s="9"/>
      <c r="H808" s="9"/>
      <c r="I808" s="4"/>
      <c r="J808" s="4"/>
      <c r="K808" s="4"/>
      <c r="L808" s="4"/>
      <c r="M808" s="4"/>
      <c r="N808" s="4"/>
      <c r="O808" s="4"/>
      <c r="P808" s="4"/>
      <c r="Q808" s="4"/>
      <c r="R808" s="4"/>
      <c r="S808" s="4"/>
      <c r="T808" s="4"/>
      <c r="U808" s="4"/>
      <c r="V808" s="4"/>
      <c r="W808" s="4"/>
      <c r="X808" s="4"/>
      <c r="Y808" s="4"/>
      <c r="Z808" s="4"/>
      <c r="AA808" s="4"/>
    </row>
    <row r="809">
      <c r="A809" s="179"/>
      <c r="B809" s="180"/>
      <c r="C809" s="181"/>
      <c r="D809" s="9"/>
      <c r="E809" s="180"/>
      <c r="F809" s="20"/>
      <c r="G809" s="9"/>
      <c r="H809" s="9"/>
      <c r="I809" s="4"/>
      <c r="J809" s="4"/>
      <c r="K809" s="4"/>
      <c r="L809" s="4"/>
      <c r="M809" s="4"/>
      <c r="N809" s="4"/>
      <c r="O809" s="4"/>
      <c r="P809" s="4"/>
      <c r="Q809" s="4"/>
      <c r="R809" s="4"/>
      <c r="S809" s="4"/>
      <c r="T809" s="4"/>
      <c r="U809" s="4"/>
      <c r="V809" s="4"/>
      <c r="W809" s="4"/>
      <c r="X809" s="4"/>
      <c r="Y809" s="4"/>
      <c r="Z809" s="4"/>
      <c r="AA809" s="4"/>
    </row>
    <row r="810">
      <c r="A810" s="179"/>
      <c r="B810" s="180"/>
      <c r="C810" s="181"/>
      <c r="D810" s="9"/>
      <c r="E810" s="180"/>
      <c r="F810" s="20"/>
      <c r="G810" s="9"/>
      <c r="H810" s="9"/>
      <c r="I810" s="4"/>
      <c r="J810" s="4"/>
      <c r="K810" s="4"/>
      <c r="L810" s="4"/>
      <c r="M810" s="4"/>
      <c r="N810" s="4"/>
      <c r="O810" s="4"/>
      <c r="P810" s="4"/>
      <c r="Q810" s="4"/>
      <c r="R810" s="4"/>
      <c r="S810" s="4"/>
      <c r="T810" s="4"/>
      <c r="U810" s="4"/>
      <c r="V810" s="4"/>
      <c r="W810" s="4"/>
      <c r="X810" s="4"/>
      <c r="Y810" s="4"/>
      <c r="Z810" s="4"/>
      <c r="AA810" s="4"/>
    </row>
    <row r="811">
      <c r="A811" s="179"/>
      <c r="B811" s="180"/>
      <c r="C811" s="181"/>
      <c r="D811" s="9"/>
      <c r="E811" s="180"/>
      <c r="F811" s="20"/>
      <c r="G811" s="9"/>
      <c r="H811" s="9"/>
      <c r="I811" s="4"/>
      <c r="J811" s="4"/>
      <c r="K811" s="4"/>
      <c r="L811" s="4"/>
      <c r="M811" s="4"/>
      <c r="N811" s="4"/>
      <c r="O811" s="4"/>
      <c r="P811" s="4"/>
      <c r="Q811" s="4"/>
      <c r="R811" s="4"/>
      <c r="S811" s="4"/>
      <c r="T811" s="4"/>
      <c r="U811" s="4"/>
      <c r="V811" s="4"/>
      <c r="W811" s="4"/>
      <c r="X811" s="4"/>
      <c r="Y811" s="4"/>
      <c r="Z811" s="4"/>
      <c r="AA811" s="4"/>
    </row>
    <row r="812">
      <c r="A812" s="179"/>
      <c r="B812" s="180"/>
      <c r="C812" s="181"/>
      <c r="D812" s="9"/>
      <c r="E812" s="180"/>
      <c r="F812" s="20"/>
      <c r="G812" s="9"/>
      <c r="H812" s="9"/>
      <c r="I812" s="4"/>
      <c r="J812" s="4"/>
      <c r="K812" s="4"/>
      <c r="L812" s="4"/>
      <c r="M812" s="4"/>
      <c r="N812" s="4"/>
      <c r="O812" s="4"/>
      <c r="P812" s="4"/>
      <c r="Q812" s="4"/>
      <c r="R812" s="4"/>
      <c r="S812" s="4"/>
      <c r="T812" s="4"/>
      <c r="U812" s="4"/>
      <c r="V812" s="4"/>
      <c r="W812" s="4"/>
      <c r="X812" s="4"/>
      <c r="Y812" s="4"/>
      <c r="Z812" s="4"/>
      <c r="AA812" s="4"/>
    </row>
    <row r="813">
      <c r="A813" s="179"/>
      <c r="B813" s="180"/>
      <c r="C813" s="181"/>
      <c r="D813" s="9"/>
      <c r="E813" s="180"/>
      <c r="F813" s="20"/>
      <c r="G813" s="9"/>
      <c r="H813" s="9"/>
      <c r="I813" s="4"/>
      <c r="J813" s="4"/>
      <c r="K813" s="4"/>
      <c r="L813" s="4"/>
      <c r="M813" s="4"/>
      <c r="N813" s="4"/>
      <c r="O813" s="4"/>
      <c r="P813" s="4"/>
      <c r="Q813" s="4"/>
      <c r="R813" s="4"/>
      <c r="S813" s="4"/>
      <c r="T813" s="4"/>
      <c r="U813" s="4"/>
      <c r="V813" s="4"/>
      <c r="W813" s="4"/>
      <c r="X813" s="4"/>
      <c r="Y813" s="4"/>
      <c r="Z813" s="4"/>
      <c r="AA813" s="4"/>
    </row>
    <row r="814">
      <c r="A814" s="179"/>
      <c r="B814" s="180"/>
      <c r="C814" s="181"/>
      <c r="D814" s="9"/>
      <c r="E814" s="180"/>
      <c r="F814" s="20"/>
      <c r="G814" s="9"/>
      <c r="H814" s="9"/>
      <c r="I814" s="4"/>
      <c r="J814" s="4"/>
      <c r="K814" s="4"/>
      <c r="L814" s="4"/>
      <c r="M814" s="4"/>
      <c r="N814" s="4"/>
      <c r="O814" s="4"/>
      <c r="P814" s="4"/>
      <c r="Q814" s="4"/>
      <c r="R814" s="4"/>
      <c r="S814" s="4"/>
      <c r="T814" s="4"/>
      <c r="U814" s="4"/>
      <c r="V814" s="4"/>
      <c r="W814" s="4"/>
      <c r="X814" s="4"/>
      <c r="Y814" s="4"/>
      <c r="Z814" s="4"/>
      <c r="AA814" s="4"/>
    </row>
    <row r="815">
      <c r="A815" s="179"/>
      <c r="B815" s="180"/>
      <c r="C815" s="181"/>
      <c r="D815" s="9"/>
      <c r="E815" s="180"/>
      <c r="F815" s="20"/>
      <c r="G815" s="9"/>
      <c r="H815" s="9"/>
      <c r="I815" s="4"/>
      <c r="J815" s="4"/>
      <c r="K815" s="4"/>
      <c r="L815" s="4"/>
      <c r="M815" s="4"/>
      <c r="N815" s="4"/>
      <c r="O815" s="4"/>
      <c r="P815" s="4"/>
      <c r="Q815" s="4"/>
      <c r="R815" s="4"/>
      <c r="S815" s="4"/>
      <c r="T815" s="4"/>
      <c r="U815" s="4"/>
      <c r="V815" s="4"/>
      <c r="W815" s="4"/>
      <c r="X815" s="4"/>
      <c r="Y815" s="4"/>
      <c r="Z815" s="4"/>
      <c r="AA815" s="4"/>
    </row>
    <row r="816">
      <c r="A816" s="179"/>
      <c r="B816" s="180"/>
      <c r="C816" s="181"/>
      <c r="D816" s="9"/>
      <c r="E816" s="180"/>
      <c r="F816" s="20"/>
      <c r="G816" s="9"/>
      <c r="H816" s="9"/>
      <c r="I816" s="4"/>
      <c r="J816" s="4"/>
      <c r="K816" s="4"/>
      <c r="L816" s="4"/>
      <c r="M816" s="4"/>
      <c r="N816" s="4"/>
      <c r="O816" s="4"/>
      <c r="P816" s="4"/>
      <c r="Q816" s="4"/>
      <c r="R816" s="4"/>
      <c r="S816" s="4"/>
      <c r="T816" s="4"/>
      <c r="U816" s="4"/>
      <c r="V816" s="4"/>
      <c r="W816" s="4"/>
      <c r="X816" s="4"/>
      <c r="Y816" s="4"/>
      <c r="Z816" s="4"/>
      <c r="AA816" s="4"/>
    </row>
    <row r="817">
      <c r="A817" s="179"/>
      <c r="B817" s="180"/>
      <c r="C817" s="181"/>
      <c r="D817" s="9"/>
      <c r="E817" s="180"/>
      <c r="F817" s="20"/>
      <c r="G817" s="9"/>
      <c r="H817" s="9"/>
      <c r="I817" s="4"/>
      <c r="J817" s="4"/>
      <c r="K817" s="4"/>
      <c r="L817" s="4"/>
      <c r="M817" s="4"/>
      <c r="N817" s="4"/>
      <c r="O817" s="4"/>
      <c r="P817" s="4"/>
      <c r="Q817" s="4"/>
      <c r="R817" s="4"/>
      <c r="S817" s="4"/>
      <c r="T817" s="4"/>
      <c r="U817" s="4"/>
      <c r="V817" s="4"/>
      <c r="W817" s="4"/>
      <c r="X817" s="4"/>
      <c r="Y817" s="4"/>
      <c r="Z817" s="4"/>
      <c r="AA817" s="4"/>
    </row>
    <row r="818">
      <c r="A818" s="179"/>
      <c r="B818" s="180"/>
      <c r="C818" s="181"/>
      <c r="D818" s="9"/>
      <c r="E818" s="180"/>
      <c r="F818" s="20"/>
      <c r="G818" s="9"/>
      <c r="H818" s="9"/>
      <c r="I818" s="4"/>
      <c r="J818" s="4"/>
      <c r="K818" s="4"/>
      <c r="L818" s="4"/>
      <c r="M818" s="4"/>
      <c r="N818" s="4"/>
      <c r="O818" s="4"/>
      <c r="P818" s="4"/>
      <c r="Q818" s="4"/>
      <c r="R818" s="4"/>
      <c r="S818" s="4"/>
      <c r="T818" s="4"/>
      <c r="U818" s="4"/>
      <c r="V818" s="4"/>
      <c r="W818" s="4"/>
      <c r="X818" s="4"/>
      <c r="Y818" s="4"/>
      <c r="Z818" s="4"/>
      <c r="AA818" s="4"/>
    </row>
    <row r="819">
      <c r="A819" s="179"/>
      <c r="B819" s="180"/>
      <c r="C819" s="181"/>
      <c r="D819" s="9"/>
      <c r="E819" s="180"/>
      <c r="F819" s="20"/>
      <c r="G819" s="9"/>
      <c r="H819" s="9"/>
      <c r="I819" s="4"/>
      <c r="J819" s="4"/>
      <c r="K819" s="4"/>
      <c r="L819" s="4"/>
      <c r="M819" s="4"/>
      <c r="N819" s="4"/>
      <c r="O819" s="4"/>
      <c r="P819" s="4"/>
      <c r="Q819" s="4"/>
      <c r="R819" s="4"/>
      <c r="S819" s="4"/>
      <c r="T819" s="4"/>
      <c r="U819" s="4"/>
      <c r="V819" s="4"/>
      <c r="W819" s="4"/>
      <c r="X819" s="4"/>
      <c r="Y819" s="4"/>
      <c r="Z819" s="4"/>
      <c r="AA819" s="4"/>
    </row>
    <row r="820">
      <c r="A820" s="179"/>
      <c r="B820" s="180"/>
      <c r="C820" s="181"/>
      <c r="D820" s="9"/>
      <c r="E820" s="180"/>
      <c r="F820" s="20"/>
      <c r="G820" s="9"/>
      <c r="H820" s="9"/>
      <c r="I820" s="4"/>
      <c r="J820" s="4"/>
      <c r="K820" s="4"/>
      <c r="L820" s="4"/>
      <c r="M820" s="4"/>
      <c r="N820" s="4"/>
      <c r="O820" s="4"/>
      <c r="P820" s="4"/>
      <c r="Q820" s="4"/>
      <c r="R820" s="4"/>
      <c r="S820" s="4"/>
      <c r="T820" s="4"/>
      <c r="U820" s="4"/>
      <c r="V820" s="4"/>
      <c r="W820" s="4"/>
      <c r="X820" s="4"/>
      <c r="Y820" s="4"/>
      <c r="Z820" s="4"/>
      <c r="AA820" s="4"/>
    </row>
    <row r="821">
      <c r="A821" s="179"/>
      <c r="B821" s="180"/>
      <c r="C821" s="181"/>
      <c r="D821" s="9"/>
      <c r="E821" s="180"/>
      <c r="F821" s="20"/>
      <c r="G821" s="9"/>
      <c r="H821" s="9"/>
      <c r="I821" s="4"/>
      <c r="J821" s="4"/>
      <c r="K821" s="4"/>
      <c r="L821" s="4"/>
      <c r="M821" s="4"/>
      <c r="N821" s="4"/>
      <c r="O821" s="4"/>
      <c r="P821" s="4"/>
      <c r="Q821" s="4"/>
      <c r="R821" s="4"/>
      <c r="S821" s="4"/>
      <c r="T821" s="4"/>
      <c r="U821" s="4"/>
      <c r="V821" s="4"/>
      <c r="W821" s="4"/>
      <c r="X821" s="4"/>
      <c r="Y821" s="4"/>
      <c r="Z821" s="4"/>
      <c r="AA821" s="4"/>
    </row>
    <row r="822">
      <c r="A822" s="179"/>
      <c r="B822" s="180"/>
      <c r="C822" s="181"/>
      <c r="D822" s="9"/>
      <c r="E822" s="180"/>
      <c r="F822" s="20"/>
      <c r="G822" s="9"/>
      <c r="H822" s="9"/>
      <c r="I822" s="4"/>
      <c r="J822" s="4"/>
      <c r="K822" s="4"/>
      <c r="L822" s="4"/>
      <c r="M822" s="4"/>
      <c r="N822" s="4"/>
      <c r="O822" s="4"/>
      <c r="P822" s="4"/>
      <c r="Q822" s="4"/>
      <c r="R822" s="4"/>
      <c r="S822" s="4"/>
      <c r="T822" s="4"/>
      <c r="U822" s="4"/>
      <c r="V822" s="4"/>
      <c r="W822" s="4"/>
      <c r="X822" s="4"/>
      <c r="Y822" s="4"/>
      <c r="Z822" s="4"/>
      <c r="AA822" s="4"/>
    </row>
    <row r="823">
      <c r="A823" s="179"/>
      <c r="B823" s="180"/>
      <c r="C823" s="181"/>
      <c r="D823" s="9"/>
      <c r="E823" s="180"/>
      <c r="F823" s="20"/>
      <c r="G823" s="9"/>
      <c r="H823" s="9"/>
      <c r="I823" s="4"/>
      <c r="J823" s="4"/>
      <c r="K823" s="4"/>
      <c r="L823" s="4"/>
      <c r="M823" s="4"/>
      <c r="N823" s="4"/>
      <c r="O823" s="4"/>
      <c r="P823" s="4"/>
      <c r="Q823" s="4"/>
      <c r="R823" s="4"/>
      <c r="S823" s="4"/>
      <c r="T823" s="4"/>
      <c r="U823" s="4"/>
      <c r="V823" s="4"/>
      <c r="W823" s="4"/>
      <c r="X823" s="4"/>
      <c r="Y823" s="4"/>
      <c r="Z823" s="4"/>
      <c r="AA823" s="4"/>
    </row>
    <row r="824">
      <c r="A824" s="179"/>
      <c r="B824" s="180"/>
      <c r="C824" s="181"/>
      <c r="D824" s="9"/>
      <c r="E824" s="180"/>
      <c r="F824" s="20"/>
      <c r="G824" s="9"/>
      <c r="H824" s="9"/>
      <c r="I824" s="4"/>
      <c r="J824" s="4"/>
      <c r="K824" s="4"/>
      <c r="L824" s="4"/>
      <c r="M824" s="4"/>
      <c r="N824" s="4"/>
      <c r="O824" s="4"/>
      <c r="P824" s="4"/>
      <c r="Q824" s="4"/>
      <c r="R824" s="4"/>
      <c r="S824" s="4"/>
      <c r="T824" s="4"/>
      <c r="U824" s="4"/>
      <c r="V824" s="4"/>
      <c r="W824" s="4"/>
      <c r="X824" s="4"/>
      <c r="Y824" s="4"/>
      <c r="Z824" s="4"/>
      <c r="AA824" s="4"/>
    </row>
    <row r="825">
      <c r="A825" s="179"/>
      <c r="B825" s="180"/>
      <c r="C825" s="181"/>
      <c r="D825" s="9"/>
      <c r="E825" s="180"/>
      <c r="F825" s="20"/>
      <c r="G825" s="9"/>
      <c r="H825" s="9"/>
      <c r="I825" s="4"/>
      <c r="J825" s="4"/>
      <c r="K825" s="4"/>
      <c r="L825" s="4"/>
      <c r="M825" s="4"/>
      <c r="N825" s="4"/>
      <c r="O825" s="4"/>
      <c r="P825" s="4"/>
      <c r="Q825" s="4"/>
      <c r="R825" s="4"/>
      <c r="S825" s="4"/>
      <c r="T825" s="4"/>
      <c r="U825" s="4"/>
      <c r="V825" s="4"/>
      <c r="W825" s="4"/>
      <c r="X825" s="4"/>
      <c r="Y825" s="4"/>
      <c r="Z825" s="4"/>
      <c r="AA825" s="4"/>
    </row>
    <row r="826">
      <c r="A826" s="179"/>
      <c r="B826" s="180"/>
      <c r="C826" s="181"/>
      <c r="D826" s="9"/>
      <c r="E826" s="180"/>
      <c r="F826" s="20"/>
      <c r="G826" s="9"/>
      <c r="H826" s="9"/>
      <c r="I826" s="4"/>
      <c r="J826" s="4"/>
      <c r="K826" s="4"/>
      <c r="L826" s="4"/>
      <c r="M826" s="4"/>
      <c r="N826" s="4"/>
      <c r="O826" s="4"/>
      <c r="P826" s="4"/>
      <c r="Q826" s="4"/>
      <c r="R826" s="4"/>
      <c r="S826" s="4"/>
      <c r="T826" s="4"/>
      <c r="U826" s="4"/>
      <c r="V826" s="4"/>
      <c r="W826" s="4"/>
      <c r="X826" s="4"/>
      <c r="Y826" s="4"/>
      <c r="Z826" s="4"/>
      <c r="AA826" s="4"/>
    </row>
    <row r="827">
      <c r="A827" s="179"/>
      <c r="B827" s="180"/>
      <c r="C827" s="181"/>
      <c r="D827" s="9"/>
      <c r="E827" s="180"/>
      <c r="F827" s="20"/>
      <c r="G827" s="9"/>
      <c r="H827" s="9"/>
      <c r="I827" s="4"/>
      <c r="J827" s="4"/>
      <c r="K827" s="4"/>
      <c r="L827" s="4"/>
      <c r="M827" s="4"/>
      <c r="N827" s="4"/>
      <c r="O827" s="4"/>
      <c r="P827" s="4"/>
      <c r="Q827" s="4"/>
      <c r="R827" s="4"/>
      <c r="S827" s="4"/>
      <c r="T827" s="4"/>
      <c r="U827" s="4"/>
      <c r="V827" s="4"/>
      <c r="W827" s="4"/>
      <c r="X827" s="4"/>
      <c r="Y827" s="4"/>
      <c r="Z827" s="4"/>
      <c r="AA827" s="4"/>
    </row>
    <row r="828">
      <c r="A828" s="179"/>
      <c r="B828" s="180"/>
      <c r="C828" s="181"/>
      <c r="D828" s="9"/>
      <c r="E828" s="180"/>
      <c r="F828" s="20"/>
      <c r="G828" s="9"/>
      <c r="H828" s="9"/>
      <c r="I828" s="4"/>
      <c r="J828" s="4"/>
      <c r="K828" s="4"/>
      <c r="L828" s="4"/>
      <c r="M828" s="4"/>
      <c r="N828" s="4"/>
      <c r="O828" s="4"/>
      <c r="P828" s="4"/>
      <c r="Q828" s="4"/>
      <c r="R828" s="4"/>
      <c r="S828" s="4"/>
      <c r="T828" s="4"/>
      <c r="U828" s="4"/>
      <c r="V828" s="4"/>
      <c r="W828" s="4"/>
      <c r="X828" s="4"/>
      <c r="Y828" s="4"/>
      <c r="Z828" s="4"/>
      <c r="AA828" s="4"/>
    </row>
    <row r="829">
      <c r="A829" s="179"/>
      <c r="B829" s="180"/>
      <c r="C829" s="181"/>
      <c r="D829" s="9"/>
      <c r="E829" s="180"/>
      <c r="F829" s="20"/>
      <c r="G829" s="9"/>
      <c r="H829" s="9"/>
      <c r="I829" s="4"/>
      <c r="J829" s="4"/>
      <c r="K829" s="4"/>
      <c r="L829" s="4"/>
      <c r="M829" s="4"/>
      <c r="N829" s="4"/>
      <c r="O829" s="4"/>
      <c r="P829" s="4"/>
      <c r="Q829" s="4"/>
      <c r="R829" s="4"/>
      <c r="S829" s="4"/>
      <c r="T829" s="4"/>
      <c r="U829" s="4"/>
      <c r="V829" s="4"/>
      <c r="W829" s="4"/>
      <c r="X829" s="4"/>
      <c r="Y829" s="4"/>
      <c r="Z829" s="4"/>
      <c r="AA829" s="4"/>
    </row>
    <row r="830">
      <c r="A830" s="179"/>
      <c r="B830" s="180"/>
      <c r="C830" s="181"/>
      <c r="D830" s="9"/>
      <c r="E830" s="180"/>
      <c r="F830" s="20"/>
      <c r="G830" s="9"/>
      <c r="H830" s="9"/>
      <c r="I830" s="4"/>
      <c r="J830" s="4"/>
      <c r="K830" s="4"/>
      <c r="L830" s="4"/>
      <c r="M830" s="4"/>
      <c r="N830" s="4"/>
      <c r="O830" s="4"/>
      <c r="P830" s="4"/>
      <c r="Q830" s="4"/>
      <c r="R830" s="4"/>
      <c r="S830" s="4"/>
      <c r="T830" s="4"/>
      <c r="U830" s="4"/>
      <c r="V830" s="4"/>
      <c r="W830" s="4"/>
      <c r="X830" s="4"/>
      <c r="Y830" s="4"/>
      <c r="Z830" s="4"/>
      <c r="AA830" s="4"/>
    </row>
    <row r="831">
      <c r="A831" s="179"/>
      <c r="B831" s="180"/>
      <c r="C831" s="181"/>
      <c r="D831" s="9"/>
      <c r="E831" s="180"/>
      <c r="F831" s="20"/>
      <c r="G831" s="9"/>
      <c r="H831" s="9"/>
      <c r="I831" s="4"/>
      <c r="J831" s="4"/>
      <c r="K831" s="4"/>
      <c r="L831" s="4"/>
      <c r="M831" s="4"/>
      <c r="N831" s="4"/>
      <c r="O831" s="4"/>
      <c r="P831" s="4"/>
      <c r="Q831" s="4"/>
      <c r="R831" s="4"/>
      <c r="S831" s="4"/>
      <c r="T831" s="4"/>
      <c r="U831" s="4"/>
      <c r="V831" s="4"/>
      <c r="W831" s="4"/>
      <c r="X831" s="4"/>
      <c r="Y831" s="4"/>
      <c r="Z831" s="4"/>
      <c r="AA831" s="4"/>
    </row>
    <row r="832">
      <c r="A832" s="179"/>
      <c r="B832" s="180"/>
      <c r="C832" s="181"/>
      <c r="D832" s="9"/>
      <c r="E832" s="180"/>
      <c r="F832" s="20"/>
      <c r="G832" s="9"/>
      <c r="H832" s="9"/>
      <c r="I832" s="4"/>
      <c r="J832" s="4"/>
      <c r="K832" s="4"/>
      <c r="L832" s="4"/>
      <c r="M832" s="4"/>
      <c r="N832" s="4"/>
      <c r="O832" s="4"/>
      <c r="P832" s="4"/>
      <c r="Q832" s="4"/>
      <c r="R832" s="4"/>
      <c r="S832" s="4"/>
      <c r="T832" s="4"/>
      <c r="U832" s="4"/>
      <c r="V832" s="4"/>
      <c r="W832" s="4"/>
      <c r="X832" s="4"/>
      <c r="Y832" s="4"/>
      <c r="Z832" s="4"/>
      <c r="AA832" s="4"/>
    </row>
    <row r="833">
      <c r="A833" s="179"/>
      <c r="B833" s="180"/>
      <c r="C833" s="181"/>
      <c r="D833" s="9"/>
      <c r="E833" s="180"/>
      <c r="F833" s="20"/>
      <c r="G833" s="9"/>
      <c r="H833" s="9"/>
      <c r="I833" s="4"/>
      <c r="J833" s="4"/>
      <c r="K833" s="4"/>
      <c r="L833" s="4"/>
      <c r="M833" s="4"/>
      <c r="N833" s="4"/>
      <c r="O833" s="4"/>
      <c r="P833" s="4"/>
      <c r="Q833" s="4"/>
      <c r="R833" s="4"/>
      <c r="S833" s="4"/>
      <c r="T833" s="4"/>
      <c r="U833" s="4"/>
      <c r="V833" s="4"/>
      <c r="W833" s="4"/>
      <c r="X833" s="4"/>
      <c r="Y833" s="4"/>
      <c r="Z833" s="4"/>
      <c r="AA833" s="4"/>
    </row>
    <row r="834">
      <c r="A834" s="179"/>
      <c r="B834" s="180"/>
      <c r="C834" s="181"/>
      <c r="D834" s="9"/>
      <c r="E834" s="180"/>
      <c r="F834" s="20"/>
      <c r="G834" s="9"/>
      <c r="H834" s="9"/>
      <c r="I834" s="4"/>
      <c r="J834" s="4"/>
      <c r="K834" s="4"/>
      <c r="L834" s="4"/>
      <c r="M834" s="4"/>
      <c r="N834" s="4"/>
      <c r="O834" s="4"/>
      <c r="P834" s="4"/>
      <c r="Q834" s="4"/>
      <c r="R834" s="4"/>
      <c r="S834" s="4"/>
      <c r="T834" s="4"/>
      <c r="U834" s="4"/>
      <c r="V834" s="4"/>
      <c r="W834" s="4"/>
      <c r="X834" s="4"/>
      <c r="Y834" s="4"/>
      <c r="Z834" s="4"/>
      <c r="AA834" s="4"/>
    </row>
    <row r="835">
      <c r="A835" s="179"/>
      <c r="B835" s="180"/>
      <c r="C835" s="181"/>
      <c r="D835" s="9"/>
      <c r="E835" s="180"/>
      <c r="F835" s="20"/>
      <c r="G835" s="9"/>
      <c r="H835" s="9"/>
      <c r="I835" s="4"/>
      <c r="J835" s="4"/>
      <c r="K835" s="4"/>
      <c r="L835" s="4"/>
      <c r="M835" s="4"/>
      <c r="N835" s="4"/>
      <c r="O835" s="4"/>
      <c r="P835" s="4"/>
      <c r="Q835" s="4"/>
      <c r="R835" s="4"/>
      <c r="S835" s="4"/>
      <c r="T835" s="4"/>
      <c r="U835" s="4"/>
      <c r="V835" s="4"/>
      <c r="W835" s="4"/>
      <c r="X835" s="4"/>
      <c r="Y835" s="4"/>
      <c r="Z835" s="4"/>
      <c r="AA835" s="4"/>
    </row>
    <row r="836">
      <c r="A836" s="179"/>
      <c r="B836" s="180"/>
      <c r="C836" s="181"/>
      <c r="D836" s="9"/>
      <c r="E836" s="180"/>
      <c r="F836" s="20"/>
      <c r="G836" s="9"/>
      <c r="H836" s="9"/>
      <c r="I836" s="4"/>
      <c r="J836" s="4"/>
      <c r="K836" s="4"/>
      <c r="L836" s="4"/>
      <c r="M836" s="4"/>
      <c r="N836" s="4"/>
      <c r="O836" s="4"/>
      <c r="P836" s="4"/>
      <c r="Q836" s="4"/>
      <c r="R836" s="4"/>
      <c r="S836" s="4"/>
      <c r="T836" s="4"/>
      <c r="U836" s="4"/>
      <c r="V836" s="4"/>
      <c r="W836" s="4"/>
      <c r="X836" s="4"/>
      <c r="Y836" s="4"/>
      <c r="Z836" s="4"/>
      <c r="AA836" s="4"/>
    </row>
    <row r="837">
      <c r="A837" s="179"/>
      <c r="B837" s="180"/>
      <c r="C837" s="181"/>
      <c r="D837" s="9"/>
      <c r="E837" s="180"/>
      <c r="F837" s="20"/>
      <c r="G837" s="9"/>
      <c r="H837" s="9"/>
      <c r="I837" s="4"/>
      <c r="J837" s="4"/>
      <c r="K837" s="4"/>
      <c r="L837" s="4"/>
      <c r="M837" s="4"/>
      <c r="N837" s="4"/>
      <c r="O837" s="4"/>
      <c r="P837" s="4"/>
      <c r="Q837" s="4"/>
      <c r="R837" s="4"/>
      <c r="S837" s="4"/>
      <c r="T837" s="4"/>
      <c r="U837" s="4"/>
      <c r="V837" s="4"/>
      <c r="W837" s="4"/>
      <c r="X837" s="4"/>
      <c r="Y837" s="4"/>
      <c r="Z837" s="4"/>
      <c r="AA837" s="4"/>
    </row>
    <row r="838">
      <c r="A838" s="179"/>
      <c r="B838" s="180"/>
      <c r="C838" s="181"/>
      <c r="D838" s="9"/>
      <c r="E838" s="180"/>
      <c r="F838" s="20"/>
      <c r="G838" s="9"/>
      <c r="H838" s="9"/>
      <c r="I838" s="4"/>
      <c r="J838" s="4"/>
      <c r="K838" s="4"/>
      <c r="L838" s="4"/>
      <c r="M838" s="4"/>
      <c r="N838" s="4"/>
      <c r="O838" s="4"/>
      <c r="P838" s="4"/>
      <c r="Q838" s="4"/>
      <c r="R838" s="4"/>
      <c r="S838" s="4"/>
      <c r="T838" s="4"/>
      <c r="U838" s="4"/>
      <c r="V838" s="4"/>
      <c r="W838" s="4"/>
      <c r="X838" s="4"/>
      <c r="Y838" s="4"/>
      <c r="Z838" s="4"/>
      <c r="AA838" s="4"/>
    </row>
    <row r="839">
      <c r="A839" s="179"/>
      <c r="B839" s="180"/>
      <c r="C839" s="181"/>
      <c r="D839" s="9"/>
      <c r="E839" s="180"/>
      <c r="F839" s="20"/>
      <c r="G839" s="9"/>
      <c r="H839" s="9"/>
      <c r="I839" s="4"/>
      <c r="J839" s="4"/>
      <c r="K839" s="4"/>
      <c r="L839" s="4"/>
      <c r="M839" s="4"/>
      <c r="N839" s="4"/>
      <c r="O839" s="4"/>
      <c r="P839" s="4"/>
      <c r="Q839" s="4"/>
      <c r="R839" s="4"/>
      <c r="S839" s="4"/>
      <c r="T839" s="4"/>
      <c r="U839" s="4"/>
      <c r="V839" s="4"/>
      <c r="W839" s="4"/>
      <c r="X839" s="4"/>
      <c r="Y839" s="4"/>
      <c r="Z839" s="4"/>
      <c r="AA839" s="4"/>
    </row>
    <row r="840">
      <c r="A840" s="179"/>
      <c r="B840" s="180"/>
      <c r="C840" s="181"/>
      <c r="D840" s="9"/>
      <c r="E840" s="180"/>
      <c r="F840" s="20"/>
      <c r="G840" s="9"/>
      <c r="H840" s="9"/>
      <c r="I840" s="4"/>
      <c r="J840" s="4"/>
      <c r="K840" s="4"/>
      <c r="L840" s="4"/>
      <c r="M840" s="4"/>
      <c r="N840" s="4"/>
      <c r="O840" s="4"/>
      <c r="P840" s="4"/>
      <c r="Q840" s="4"/>
      <c r="R840" s="4"/>
      <c r="S840" s="4"/>
      <c r="T840" s="4"/>
      <c r="U840" s="4"/>
      <c r="V840" s="4"/>
      <c r="W840" s="4"/>
      <c r="X840" s="4"/>
      <c r="Y840" s="4"/>
      <c r="Z840" s="4"/>
      <c r="AA840" s="4"/>
    </row>
    <row r="841">
      <c r="A841" s="179"/>
      <c r="B841" s="180"/>
      <c r="C841" s="181"/>
      <c r="D841" s="9"/>
      <c r="E841" s="180"/>
      <c r="F841" s="20"/>
      <c r="G841" s="9"/>
      <c r="H841" s="9"/>
      <c r="I841" s="4"/>
      <c r="J841" s="4"/>
      <c r="K841" s="4"/>
      <c r="L841" s="4"/>
      <c r="M841" s="4"/>
      <c r="N841" s="4"/>
      <c r="O841" s="4"/>
      <c r="P841" s="4"/>
      <c r="Q841" s="4"/>
      <c r="R841" s="4"/>
      <c r="S841" s="4"/>
      <c r="T841" s="4"/>
      <c r="U841" s="4"/>
      <c r="V841" s="4"/>
      <c r="W841" s="4"/>
      <c r="X841" s="4"/>
      <c r="Y841" s="4"/>
      <c r="Z841" s="4"/>
      <c r="AA841" s="4"/>
    </row>
    <row r="842">
      <c r="A842" s="179"/>
      <c r="B842" s="180"/>
      <c r="C842" s="181"/>
      <c r="D842" s="9"/>
      <c r="E842" s="180"/>
      <c r="F842" s="20"/>
      <c r="G842" s="9"/>
      <c r="H842" s="9"/>
      <c r="I842" s="4"/>
      <c r="J842" s="4"/>
      <c r="K842" s="4"/>
      <c r="L842" s="4"/>
      <c r="M842" s="4"/>
      <c r="N842" s="4"/>
      <c r="O842" s="4"/>
      <c r="P842" s="4"/>
      <c r="Q842" s="4"/>
      <c r="R842" s="4"/>
      <c r="S842" s="4"/>
      <c r="T842" s="4"/>
      <c r="U842" s="4"/>
      <c r="V842" s="4"/>
      <c r="W842" s="4"/>
      <c r="X842" s="4"/>
      <c r="Y842" s="4"/>
      <c r="Z842" s="4"/>
      <c r="AA842" s="4"/>
    </row>
    <row r="843">
      <c r="A843" s="179"/>
      <c r="B843" s="180"/>
      <c r="C843" s="181"/>
      <c r="D843" s="9"/>
      <c r="E843" s="180"/>
      <c r="F843" s="20"/>
      <c r="G843" s="9"/>
      <c r="H843" s="9"/>
      <c r="I843" s="4"/>
      <c r="J843" s="4"/>
      <c r="K843" s="4"/>
      <c r="L843" s="4"/>
      <c r="M843" s="4"/>
      <c r="N843" s="4"/>
      <c r="O843" s="4"/>
      <c r="P843" s="4"/>
      <c r="Q843" s="4"/>
      <c r="R843" s="4"/>
      <c r="S843" s="4"/>
      <c r="T843" s="4"/>
      <c r="U843" s="4"/>
      <c r="V843" s="4"/>
      <c r="W843" s="4"/>
      <c r="X843" s="4"/>
      <c r="Y843" s="4"/>
      <c r="Z843" s="4"/>
      <c r="AA843" s="4"/>
    </row>
    <row r="844">
      <c r="A844" s="179"/>
      <c r="B844" s="180"/>
      <c r="C844" s="181"/>
      <c r="D844" s="9"/>
      <c r="E844" s="180"/>
      <c r="F844" s="20"/>
      <c r="G844" s="9"/>
      <c r="H844" s="9"/>
      <c r="I844" s="4"/>
      <c r="J844" s="4"/>
      <c r="K844" s="4"/>
      <c r="L844" s="4"/>
      <c r="M844" s="4"/>
      <c r="N844" s="4"/>
      <c r="O844" s="4"/>
      <c r="P844" s="4"/>
      <c r="Q844" s="4"/>
      <c r="R844" s="4"/>
      <c r="S844" s="4"/>
      <c r="T844" s="4"/>
      <c r="U844" s="4"/>
      <c r="V844" s="4"/>
      <c r="W844" s="4"/>
      <c r="X844" s="4"/>
      <c r="Y844" s="4"/>
      <c r="Z844" s="4"/>
      <c r="AA844" s="4"/>
    </row>
    <row r="845">
      <c r="A845" s="179"/>
      <c r="B845" s="180"/>
      <c r="C845" s="181"/>
      <c r="D845" s="9"/>
      <c r="E845" s="180"/>
      <c r="F845" s="20"/>
      <c r="G845" s="9"/>
      <c r="H845" s="9"/>
      <c r="I845" s="4"/>
      <c r="J845" s="4"/>
      <c r="K845" s="4"/>
      <c r="L845" s="4"/>
      <c r="M845" s="4"/>
      <c r="N845" s="4"/>
      <c r="O845" s="4"/>
      <c r="P845" s="4"/>
      <c r="Q845" s="4"/>
      <c r="R845" s="4"/>
      <c r="S845" s="4"/>
      <c r="T845" s="4"/>
      <c r="U845" s="4"/>
      <c r="V845" s="4"/>
      <c r="W845" s="4"/>
      <c r="X845" s="4"/>
      <c r="Y845" s="4"/>
      <c r="Z845" s="4"/>
      <c r="AA845" s="4"/>
    </row>
    <row r="846">
      <c r="A846" s="179"/>
      <c r="B846" s="180"/>
      <c r="C846" s="181"/>
      <c r="D846" s="9"/>
      <c r="E846" s="180"/>
      <c r="F846" s="20"/>
      <c r="G846" s="9"/>
      <c r="H846" s="9"/>
      <c r="I846" s="4"/>
      <c r="J846" s="4"/>
      <c r="K846" s="4"/>
      <c r="L846" s="4"/>
      <c r="M846" s="4"/>
      <c r="N846" s="4"/>
      <c r="O846" s="4"/>
      <c r="P846" s="4"/>
      <c r="Q846" s="4"/>
      <c r="R846" s="4"/>
      <c r="S846" s="4"/>
      <c r="T846" s="4"/>
      <c r="U846" s="4"/>
      <c r="V846" s="4"/>
      <c r="W846" s="4"/>
      <c r="X846" s="4"/>
      <c r="Y846" s="4"/>
      <c r="Z846" s="4"/>
      <c r="AA846" s="4"/>
    </row>
    <row r="847">
      <c r="A847" s="179"/>
      <c r="B847" s="180"/>
      <c r="C847" s="181"/>
      <c r="D847" s="9"/>
      <c r="E847" s="180"/>
      <c r="F847" s="20"/>
      <c r="G847" s="9"/>
      <c r="H847" s="9"/>
      <c r="I847" s="4"/>
      <c r="J847" s="4"/>
      <c r="K847" s="4"/>
      <c r="L847" s="4"/>
      <c r="M847" s="4"/>
      <c r="N847" s="4"/>
      <c r="O847" s="4"/>
      <c r="P847" s="4"/>
      <c r="Q847" s="4"/>
      <c r="R847" s="4"/>
      <c r="S847" s="4"/>
      <c r="T847" s="4"/>
      <c r="U847" s="4"/>
      <c r="V847" s="4"/>
      <c r="W847" s="4"/>
      <c r="X847" s="4"/>
      <c r="Y847" s="4"/>
      <c r="Z847" s="4"/>
      <c r="AA847" s="4"/>
    </row>
    <row r="848">
      <c r="A848" s="179"/>
      <c r="B848" s="180"/>
      <c r="C848" s="181"/>
      <c r="D848" s="9"/>
      <c r="E848" s="180"/>
      <c r="F848" s="20"/>
      <c r="G848" s="9"/>
      <c r="H848" s="9"/>
      <c r="I848" s="4"/>
      <c r="J848" s="4"/>
      <c r="K848" s="4"/>
      <c r="L848" s="4"/>
      <c r="M848" s="4"/>
      <c r="N848" s="4"/>
      <c r="O848" s="4"/>
      <c r="P848" s="4"/>
      <c r="Q848" s="4"/>
      <c r="R848" s="4"/>
      <c r="S848" s="4"/>
      <c r="T848" s="4"/>
      <c r="U848" s="4"/>
      <c r="V848" s="4"/>
      <c r="W848" s="4"/>
      <c r="X848" s="4"/>
      <c r="Y848" s="4"/>
      <c r="Z848" s="4"/>
      <c r="AA848" s="4"/>
    </row>
    <row r="849">
      <c r="A849" s="179"/>
      <c r="B849" s="180"/>
      <c r="C849" s="181"/>
      <c r="D849" s="9"/>
      <c r="E849" s="180"/>
      <c r="F849" s="20"/>
      <c r="G849" s="9"/>
      <c r="H849" s="9"/>
      <c r="I849" s="4"/>
      <c r="J849" s="4"/>
      <c r="K849" s="4"/>
      <c r="L849" s="4"/>
      <c r="M849" s="4"/>
      <c r="N849" s="4"/>
      <c r="O849" s="4"/>
      <c r="P849" s="4"/>
      <c r="Q849" s="4"/>
      <c r="R849" s="4"/>
      <c r="S849" s="4"/>
      <c r="T849" s="4"/>
      <c r="U849" s="4"/>
      <c r="V849" s="4"/>
      <c r="W849" s="4"/>
      <c r="X849" s="4"/>
      <c r="Y849" s="4"/>
      <c r="Z849" s="4"/>
      <c r="AA849" s="4"/>
    </row>
    <row r="850">
      <c r="A850" s="179"/>
      <c r="B850" s="180"/>
      <c r="C850" s="181"/>
      <c r="D850" s="9"/>
      <c r="E850" s="180"/>
      <c r="F850" s="20"/>
      <c r="G850" s="9"/>
      <c r="H850" s="9"/>
      <c r="I850" s="4"/>
      <c r="J850" s="4"/>
      <c r="K850" s="4"/>
      <c r="L850" s="4"/>
      <c r="M850" s="4"/>
      <c r="N850" s="4"/>
      <c r="O850" s="4"/>
      <c r="P850" s="4"/>
      <c r="Q850" s="4"/>
      <c r="R850" s="4"/>
      <c r="S850" s="4"/>
      <c r="T850" s="4"/>
      <c r="U850" s="4"/>
      <c r="V850" s="4"/>
      <c r="W850" s="4"/>
      <c r="X850" s="4"/>
      <c r="Y850" s="4"/>
      <c r="Z850" s="4"/>
      <c r="AA850" s="4"/>
    </row>
    <row r="851">
      <c r="A851" s="179"/>
      <c r="B851" s="180"/>
      <c r="C851" s="181"/>
      <c r="D851" s="9"/>
      <c r="E851" s="180"/>
      <c r="F851" s="20"/>
      <c r="G851" s="9"/>
      <c r="H851" s="9"/>
      <c r="I851" s="4"/>
      <c r="J851" s="4"/>
      <c r="K851" s="4"/>
      <c r="L851" s="4"/>
      <c r="M851" s="4"/>
      <c r="N851" s="4"/>
      <c r="O851" s="4"/>
      <c r="P851" s="4"/>
      <c r="Q851" s="4"/>
      <c r="R851" s="4"/>
      <c r="S851" s="4"/>
      <c r="T851" s="4"/>
      <c r="U851" s="4"/>
      <c r="V851" s="4"/>
      <c r="W851" s="4"/>
      <c r="X851" s="4"/>
      <c r="Y851" s="4"/>
      <c r="Z851" s="4"/>
      <c r="AA851" s="4"/>
    </row>
    <row r="852">
      <c r="A852" s="179"/>
      <c r="B852" s="180"/>
      <c r="C852" s="181"/>
      <c r="D852" s="9"/>
      <c r="E852" s="180"/>
      <c r="F852" s="20"/>
      <c r="G852" s="9"/>
      <c r="H852" s="9"/>
      <c r="I852" s="4"/>
      <c r="J852" s="4"/>
      <c r="K852" s="4"/>
      <c r="L852" s="4"/>
      <c r="M852" s="4"/>
      <c r="N852" s="4"/>
      <c r="O852" s="4"/>
      <c r="P852" s="4"/>
      <c r="Q852" s="4"/>
      <c r="R852" s="4"/>
      <c r="S852" s="4"/>
      <c r="T852" s="4"/>
      <c r="U852" s="4"/>
      <c r="V852" s="4"/>
      <c r="W852" s="4"/>
      <c r="X852" s="4"/>
      <c r="Y852" s="4"/>
      <c r="Z852" s="4"/>
      <c r="AA852" s="4"/>
    </row>
    <row r="853">
      <c r="A853" s="179"/>
      <c r="B853" s="180"/>
      <c r="C853" s="181"/>
      <c r="D853" s="9"/>
      <c r="E853" s="180"/>
      <c r="F853" s="20"/>
      <c r="G853" s="9"/>
      <c r="H853" s="9"/>
      <c r="I853" s="4"/>
      <c r="J853" s="4"/>
      <c r="K853" s="4"/>
      <c r="L853" s="4"/>
      <c r="M853" s="4"/>
      <c r="N853" s="4"/>
      <c r="O853" s="4"/>
      <c r="P853" s="4"/>
      <c r="Q853" s="4"/>
      <c r="R853" s="4"/>
      <c r="S853" s="4"/>
      <c r="T853" s="4"/>
      <c r="U853" s="4"/>
      <c r="V853" s="4"/>
      <c r="W853" s="4"/>
      <c r="X853" s="4"/>
      <c r="Y853" s="4"/>
      <c r="Z853" s="4"/>
      <c r="AA853" s="4"/>
    </row>
    <row r="854">
      <c r="A854" s="179"/>
      <c r="B854" s="180"/>
      <c r="C854" s="181"/>
      <c r="D854" s="9"/>
      <c r="E854" s="180"/>
      <c r="F854" s="20"/>
      <c r="G854" s="9"/>
      <c r="H854" s="9"/>
      <c r="I854" s="4"/>
      <c r="J854" s="4"/>
      <c r="K854" s="4"/>
      <c r="L854" s="4"/>
      <c r="M854" s="4"/>
      <c r="N854" s="4"/>
      <c r="O854" s="4"/>
      <c r="P854" s="4"/>
      <c r="Q854" s="4"/>
      <c r="R854" s="4"/>
      <c r="S854" s="4"/>
      <c r="T854" s="4"/>
      <c r="U854" s="4"/>
      <c r="V854" s="4"/>
      <c r="W854" s="4"/>
      <c r="X854" s="4"/>
      <c r="Y854" s="4"/>
      <c r="Z854" s="4"/>
      <c r="AA854" s="4"/>
    </row>
    <row r="855">
      <c r="A855" s="179"/>
      <c r="B855" s="180"/>
      <c r="C855" s="181"/>
      <c r="D855" s="9"/>
      <c r="E855" s="180"/>
      <c r="F855" s="20"/>
      <c r="G855" s="9"/>
      <c r="H855" s="9"/>
      <c r="I855" s="4"/>
      <c r="J855" s="4"/>
      <c r="K855" s="4"/>
      <c r="L855" s="4"/>
      <c r="M855" s="4"/>
      <c r="N855" s="4"/>
      <c r="O855" s="4"/>
      <c r="P855" s="4"/>
      <c r="Q855" s="4"/>
      <c r="R855" s="4"/>
      <c r="S855" s="4"/>
      <c r="T855" s="4"/>
      <c r="U855" s="4"/>
      <c r="V855" s="4"/>
      <c r="W855" s="4"/>
      <c r="X855" s="4"/>
      <c r="Y855" s="4"/>
      <c r="Z855" s="4"/>
      <c r="AA855" s="4"/>
    </row>
    <row r="856">
      <c r="A856" s="179"/>
      <c r="B856" s="180"/>
      <c r="C856" s="181"/>
      <c r="D856" s="9"/>
      <c r="E856" s="180"/>
      <c r="F856" s="20"/>
      <c r="G856" s="9"/>
      <c r="H856" s="9"/>
      <c r="I856" s="4"/>
      <c r="J856" s="4"/>
      <c r="K856" s="4"/>
      <c r="L856" s="4"/>
      <c r="M856" s="4"/>
      <c r="N856" s="4"/>
      <c r="O856" s="4"/>
      <c r="P856" s="4"/>
      <c r="Q856" s="4"/>
      <c r="R856" s="4"/>
      <c r="S856" s="4"/>
      <c r="T856" s="4"/>
      <c r="U856" s="4"/>
      <c r="V856" s="4"/>
      <c r="W856" s="4"/>
      <c r="X856" s="4"/>
      <c r="Y856" s="4"/>
      <c r="Z856" s="4"/>
      <c r="AA856" s="4"/>
    </row>
    <row r="857">
      <c r="A857" s="179"/>
      <c r="B857" s="180"/>
      <c r="C857" s="181"/>
      <c r="D857" s="9"/>
      <c r="E857" s="180"/>
      <c r="F857" s="20"/>
      <c r="G857" s="9"/>
      <c r="H857" s="9"/>
      <c r="I857" s="4"/>
      <c r="J857" s="4"/>
      <c r="K857" s="4"/>
      <c r="L857" s="4"/>
      <c r="M857" s="4"/>
      <c r="N857" s="4"/>
      <c r="O857" s="4"/>
      <c r="P857" s="4"/>
      <c r="Q857" s="4"/>
      <c r="R857" s="4"/>
      <c r="S857" s="4"/>
      <c r="T857" s="4"/>
      <c r="U857" s="4"/>
      <c r="V857" s="4"/>
      <c r="W857" s="4"/>
      <c r="X857" s="4"/>
      <c r="Y857" s="4"/>
      <c r="Z857" s="4"/>
      <c r="AA857" s="4"/>
    </row>
    <row r="858">
      <c r="A858" s="179"/>
      <c r="B858" s="180"/>
      <c r="C858" s="181"/>
      <c r="D858" s="9"/>
      <c r="E858" s="180"/>
      <c r="F858" s="20"/>
      <c r="G858" s="9"/>
      <c r="H858" s="9"/>
      <c r="I858" s="4"/>
      <c r="J858" s="4"/>
      <c r="K858" s="4"/>
      <c r="L858" s="4"/>
      <c r="M858" s="4"/>
      <c r="N858" s="4"/>
      <c r="O858" s="4"/>
      <c r="P858" s="4"/>
      <c r="Q858" s="4"/>
      <c r="R858" s="4"/>
      <c r="S858" s="4"/>
      <c r="T858" s="4"/>
      <c r="U858" s="4"/>
      <c r="V858" s="4"/>
      <c r="W858" s="4"/>
      <c r="X858" s="4"/>
      <c r="Y858" s="4"/>
      <c r="Z858" s="4"/>
      <c r="AA858" s="4"/>
    </row>
    <row r="859">
      <c r="A859" s="179"/>
      <c r="B859" s="180"/>
      <c r="C859" s="181"/>
      <c r="D859" s="9"/>
      <c r="E859" s="180"/>
      <c r="F859" s="20"/>
      <c r="G859" s="9"/>
      <c r="H859" s="9"/>
      <c r="I859" s="4"/>
      <c r="J859" s="4"/>
      <c r="K859" s="4"/>
      <c r="L859" s="4"/>
      <c r="M859" s="4"/>
      <c r="N859" s="4"/>
      <c r="O859" s="4"/>
      <c r="P859" s="4"/>
      <c r="Q859" s="4"/>
      <c r="R859" s="4"/>
      <c r="S859" s="4"/>
      <c r="T859" s="4"/>
      <c r="U859" s="4"/>
      <c r="V859" s="4"/>
      <c r="W859" s="4"/>
      <c r="X859" s="4"/>
      <c r="Y859" s="4"/>
      <c r="Z859" s="4"/>
      <c r="AA859" s="4"/>
    </row>
    <row r="860">
      <c r="A860" s="179"/>
      <c r="B860" s="180"/>
      <c r="C860" s="181"/>
      <c r="D860" s="9"/>
      <c r="E860" s="180"/>
      <c r="F860" s="20"/>
      <c r="G860" s="9"/>
      <c r="H860" s="9"/>
      <c r="I860" s="4"/>
      <c r="J860" s="4"/>
      <c r="K860" s="4"/>
      <c r="L860" s="4"/>
      <c r="M860" s="4"/>
      <c r="N860" s="4"/>
      <c r="O860" s="4"/>
      <c r="P860" s="4"/>
      <c r="Q860" s="4"/>
      <c r="R860" s="4"/>
      <c r="S860" s="4"/>
      <c r="T860" s="4"/>
      <c r="U860" s="4"/>
      <c r="V860" s="4"/>
      <c r="W860" s="4"/>
      <c r="X860" s="4"/>
      <c r="Y860" s="4"/>
      <c r="Z860" s="4"/>
      <c r="AA860" s="4"/>
    </row>
    <row r="861">
      <c r="A861" s="179"/>
      <c r="B861" s="180"/>
      <c r="C861" s="181"/>
      <c r="D861" s="9"/>
      <c r="E861" s="180"/>
      <c r="F861" s="20"/>
      <c r="G861" s="9"/>
      <c r="H861" s="9"/>
      <c r="I861" s="4"/>
      <c r="J861" s="4"/>
      <c r="K861" s="4"/>
      <c r="L861" s="4"/>
      <c r="M861" s="4"/>
      <c r="N861" s="4"/>
      <c r="O861" s="4"/>
      <c r="P861" s="4"/>
      <c r="Q861" s="4"/>
      <c r="R861" s="4"/>
      <c r="S861" s="4"/>
      <c r="T861" s="4"/>
      <c r="U861" s="4"/>
      <c r="V861" s="4"/>
      <c r="W861" s="4"/>
      <c r="X861" s="4"/>
      <c r="Y861" s="4"/>
      <c r="Z861" s="4"/>
      <c r="AA861" s="4"/>
    </row>
    <row r="862">
      <c r="A862" s="179"/>
      <c r="B862" s="180"/>
      <c r="C862" s="181"/>
      <c r="D862" s="9"/>
      <c r="E862" s="180"/>
      <c r="F862" s="20"/>
      <c r="G862" s="9"/>
      <c r="H862" s="9"/>
      <c r="I862" s="4"/>
      <c r="J862" s="4"/>
      <c r="K862" s="4"/>
      <c r="L862" s="4"/>
      <c r="M862" s="4"/>
      <c r="N862" s="4"/>
      <c r="O862" s="4"/>
      <c r="P862" s="4"/>
      <c r="Q862" s="4"/>
      <c r="R862" s="4"/>
      <c r="S862" s="4"/>
      <c r="T862" s="4"/>
      <c r="U862" s="4"/>
      <c r="V862" s="4"/>
      <c r="W862" s="4"/>
      <c r="X862" s="4"/>
      <c r="Y862" s="4"/>
      <c r="Z862" s="4"/>
      <c r="AA862" s="4"/>
    </row>
    <row r="863">
      <c r="A863" s="179"/>
      <c r="B863" s="180"/>
      <c r="C863" s="181"/>
      <c r="D863" s="9"/>
      <c r="E863" s="180"/>
      <c r="F863" s="20"/>
      <c r="G863" s="9"/>
      <c r="H863" s="9"/>
      <c r="I863" s="4"/>
      <c r="J863" s="4"/>
      <c r="K863" s="4"/>
      <c r="L863" s="4"/>
      <c r="M863" s="4"/>
      <c r="N863" s="4"/>
      <c r="O863" s="4"/>
      <c r="P863" s="4"/>
      <c r="Q863" s="4"/>
      <c r="R863" s="4"/>
      <c r="S863" s="4"/>
      <c r="T863" s="4"/>
      <c r="U863" s="4"/>
      <c r="V863" s="4"/>
      <c r="W863" s="4"/>
      <c r="X863" s="4"/>
      <c r="Y863" s="4"/>
      <c r="Z863" s="4"/>
      <c r="AA863" s="4"/>
    </row>
    <row r="864">
      <c r="A864" s="179"/>
      <c r="B864" s="180"/>
      <c r="C864" s="181"/>
      <c r="D864" s="9"/>
      <c r="E864" s="180"/>
      <c r="F864" s="20"/>
      <c r="G864" s="9"/>
      <c r="H864" s="9"/>
      <c r="I864" s="4"/>
      <c r="J864" s="4"/>
      <c r="K864" s="4"/>
      <c r="L864" s="4"/>
      <c r="M864" s="4"/>
      <c r="N864" s="4"/>
      <c r="O864" s="4"/>
      <c r="P864" s="4"/>
      <c r="Q864" s="4"/>
      <c r="R864" s="4"/>
      <c r="S864" s="4"/>
      <c r="T864" s="4"/>
      <c r="U864" s="4"/>
      <c r="V864" s="4"/>
      <c r="W864" s="4"/>
      <c r="X864" s="4"/>
      <c r="Y864" s="4"/>
      <c r="Z864" s="4"/>
      <c r="AA864" s="4"/>
    </row>
    <row r="865">
      <c r="A865" s="179"/>
      <c r="B865" s="180"/>
      <c r="C865" s="181"/>
      <c r="D865" s="9"/>
      <c r="E865" s="180"/>
      <c r="F865" s="20"/>
      <c r="G865" s="9"/>
      <c r="H865" s="9"/>
      <c r="I865" s="4"/>
      <c r="J865" s="4"/>
      <c r="K865" s="4"/>
      <c r="L865" s="4"/>
      <c r="M865" s="4"/>
      <c r="N865" s="4"/>
      <c r="O865" s="4"/>
      <c r="P865" s="4"/>
      <c r="Q865" s="4"/>
      <c r="R865" s="4"/>
      <c r="S865" s="4"/>
      <c r="T865" s="4"/>
      <c r="U865" s="4"/>
      <c r="V865" s="4"/>
      <c r="W865" s="4"/>
      <c r="X865" s="4"/>
      <c r="Y865" s="4"/>
      <c r="Z865" s="4"/>
      <c r="AA865" s="4"/>
    </row>
    <row r="866">
      <c r="A866" s="179"/>
      <c r="B866" s="180"/>
      <c r="C866" s="181"/>
      <c r="D866" s="9"/>
      <c r="E866" s="180"/>
      <c r="F866" s="20"/>
      <c r="G866" s="9"/>
      <c r="H866" s="9"/>
      <c r="I866" s="4"/>
      <c r="J866" s="4"/>
      <c r="K866" s="4"/>
      <c r="L866" s="4"/>
      <c r="M866" s="4"/>
      <c r="N866" s="4"/>
      <c r="O866" s="4"/>
      <c r="P866" s="4"/>
      <c r="Q866" s="4"/>
      <c r="R866" s="4"/>
      <c r="S866" s="4"/>
      <c r="T866" s="4"/>
      <c r="U866" s="4"/>
      <c r="V866" s="4"/>
      <c r="W866" s="4"/>
      <c r="X866" s="4"/>
      <c r="Y866" s="4"/>
      <c r="Z866" s="4"/>
      <c r="AA866" s="4"/>
    </row>
    <row r="867">
      <c r="A867" s="179"/>
      <c r="B867" s="180"/>
      <c r="C867" s="181"/>
      <c r="D867" s="9"/>
      <c r="E867" s="180"/>
      <c r="F867" s="20"/>
      <c r="G867" s="9"/>
      <c r="H867" s="9"/>
      <c r="I867" s="4"/>
      <c r="J867" s="4"/>
      <c r="K867" s="4"/>
      <c r="L867" s="4"/>
      <c r="M867" s="4"/>
      <c r="N867" s="4"/>
      <c r="O867" s="4"/>
      <c r="P867" s="4"/>
      <c r="Q867" s="4"/>
      <c r="R867" s="4"/>
      <c r="S867" s="4"/>
      <c r="T867" s="4"/>
      <c r="U867" s="4"/>
      <c r="V867" s="4"/>
      <c r="W867" s="4"/>
      <c r="X867" s="4"/>
      <c r="Y867" s="4"/>
      <c r="Z867" s="4"/>
      <c r="AA867" s="4"/>
    </row>
    <row r="868">
      <c r="A868" s="179"/>
      <c r="B868" s="180"/>
      <c r="C868" s="181"/>
      <c r="D868" s="9"/>
      <c r="E868" s="180"/>
      <c r="F868" s="20"/>
      <c r="G868" s="9"/>
      <c r="H868" s="9"/>
      <c r="I868" s="4"/>
      <c r="J868" s="4"/>
      <c r="K868" s="4"/>
      <c r="L868" s="4"/>
      <c r="M868" s="4"/>
      <c r="N868" s="4"/>
      <c r="O868" s="4"/>
      <c r="P868" s="4"/>
      <c r="Q868" s="4"/>
      <c r="R868" s="4"/>
      <c r="S868" s="4"/>
      <c r="T868" s="4"/>
      <c r="U868" s="4"/>
      <c r="V868" s="4"/>
      <c r="W868" s="4"/>
      <c r="X868" s="4"/>
      <c r="Y868" s="4"/>
      <c r="Z868" s="4"/>
      <c r="AA868" s="4"/>
    </row>
    <row r="869">
      <c r="A869" s="179"/>
      <c r="B869" s="180"/>
      <c r="C869" s="181"/>
      <c r="D869" s="9"/>
      <c r="E869" s="180"/>
      <c r="F869" s="20"/>
      <c r="G869" s="9"/>
      <c r="H869" s="9"/>
      <c r="I869" s="4"/>
      <c r="J869" s="4"/>
      <c r="K869" s="4"/>
      <c r="L869" s="4"/>
      <c r="M869" s="4"/>
      <c r="N869" s="4"/>
      <c r="O869" s="4"/>
      <c r="P869" s="4"/>
      <c r="Q869" s="4"/>
      <c r="R869" s="4"/>
      <c r="S869" s="4"/>
      <c r="T869" s="4"/>
      <c r="U869" s="4"/>
      <c r="V869" s="4"/>
      <c r="W869" s="4"/>
      <c r="X869" s="4"/>
      <c r="Y869" s="4"/>
      <c r="Z869" s="4"/>
      <c r="AA869" s="4"/>
    </row>
    <row r="870">
      <c r="A870" s="179"/>
      <c r="B870" s="180"/>
      <c r="C870" s="181"/>
      <c r="D870" s="9"/>
      <c r="E870" s="180"/>
      <c r="F870" s="20"/>
      <c r="G870" s="9"/>
      <c r="H870" s="9"/>
      <c r="I870" s="4"/>
      <c r="J870" s="4"/>
      <c r="K870" s="4"/>
      <c r="L870" s="4"/>
      <c r="M870" s="4"/>
      <c r="N870" s="4"/>
      <c r="O870" s="4"/>
      <c r="P870" s="4"/>
      <c r="Q870" s="4"/>
      <c r="R870" s="4"/>
      <c r="S870" s="4"/>
      <c r="T870" s="4"/>
      <c r="U870" s="4"/>
      <c r="V870" s="4"/>
      <c r="W870" s="4"/>
      <c r="X870" s="4"/>
      <c r="Y870" s="4"/>
      <c r="Z870" s="4"/>
      <c r="AA870" s="4"/>
    </row>
    <row r="871">
      <c r="A871" s="179"/>
      <c r="B871" s="180"/>
      <c r="C871" s="181"/>
      <c r="D871" s="9"/>
      <c r="E871" s="180"/>
      <c r="F871" s="20"/>
      <c r="G871" s="9"/>
      <c r="H871" s="9"/>
      <c r="I871" s="4"/>
      <c r="J871" s="4"/>
      <c r="K871" s="4"/>
      <c r="L871" s="4"/>
      <c r="M871" s="4"/>
      <c r="N871" s="4"/>
      <c r="O871" s="4"/>
      <c r="P871" s="4"/>
      <c r="Q871" s="4"/>
      <c r="R871" s="4"/>
      <c r="S871" s="4"/>
      <c r="T871" s="4"/>
      <c r="U871" s="4"/>
      <c r="V871" s="4"/>
      <c r="W871" s="4"/>
      <c r="X871" s="4"/>
      <c r="Y871" s="4"/>
      <c r="Z871" s="4"/>
      <c r="AA871" s="4"/>
    </row>
    <row r="872">
      <c r="A872" s="179"/>
      <c r="B872" s="180"/>
      <c r="C872" s="181"/>
      <c r="D872" s="9"/>
      <c r="E872" s="180"/>
      <c r="F872" s="20"/>
      <c r="G872" s="9"/>
      <c r="H872" s="9"/>
      <c r="I872" s="4"/>
      <c r="J872" s="4"/>
      <c r="K872" s="4"/>
      <c r="L872" s="4"/>
      <c r="M872" s="4"/>
      <c r="N872" s="4"/>
      <c r="O872" s="4"/>
      <c r="P872" s="4"/>
      <c r="Q872" s="4"/>
      <c r="R872" s="4"/>
      <c r="S872" s="4"/>
      <c r="T872" s="4"/>
      <c r="U872" s="4"/>
      <c r="V872" s="4"/>
      <c r="W872" s="4"/>
      <c r="X872" s="4"/>
      <c r="Y872" s="4"/>
      <c r="Z872" s="4"/>
      <c r="AA872" s="4"/>
    </row>
    <row r="873">
      <c r="A873" s="179"/>
      <c r="B873" s="180"/>
      <c r="C873" s="181"/>
      <c r="D873" s="9"/>
      <c r="E873" s="180"/>
      <c r="F873" s="20"/>
      <c r="G873" s="9"/>
      <c r="H873" s="9"/>
      <c r="I873" s="4"/>
      <c r="J873" s="4"/>
      <c r="K873" s="4"/>
      <c r="L873" s="4"/>
      <c r="M873" s="4"/>
      <c r="N873" s="4"/>
      <c r="O873" s="4"/>
      <c r="P873" s="4"/>
      <c r="Q873" s="4"/>
      <c r="R873" s="4"/>
      <c r="S873" s="4"/>
      <c r="T873" s="4"/>
      <c r="U873" s="4"/>
      <c r="V873" s="4"/>
      <c r="W873" s="4"/>
      <c r="X873" s="4"/>
      <c r="Y873" s="4"/>
      <c r="Z873" s="4"/>
      <c r="AA873" s="4"/>
    </row>
    <row r="874">
      <c r="A874" s="179"/>
      <c r="B874" s="180"/>
      <c r="C874" s="181"/>
      <c r="D874" s="9"/>
      <c r="E874" s="180"/>
      <c r="F874" s="20"/>
      <c r="G874" s="9"/>
      <c r="H874" s="9"/>
      <c r="I874" s="4"/>
      <c r="J874" s="4"/>
      <c r="K874" s="4"/>
      <c r="L874" s="4"/>
      <c r="M874" s="4"/>
      <c r="N874" s="4"/>
      <c r="O874" s="4"/>
      <c r="P874" s="4"/>
      <c r="Q874" s="4"/>
      <c r="R874" s="4"/>
      <c r="S874" s="4"/>
      <c r="T874" s="4"/>
      <c r="U874" s="4"/>
      <c r="V874" s="4"/>
      <c r="W874" s="4"/>
      <c r="X874" s="4"/>
      <c r="Y874" s="4"/>
      <c r="Z874" s="4"/>
      <c r="AA874" s="4"/>
    </row>
    <row r="875">
      <c r="A875" s="179"/>
      <c r="B875" s="180"/>
      <c r="C875" s="181"/>
      <c r="D875" s="9"/>
      <c r="E875" s="180"/>
      <c r="F875" s="20"/>
      <c r="G875" s="9"/>
      <c r="H875" s="9"/>
      <c r="I875" s="4"/>
      <c r="J875" s="4"/>
      <c r="K875" s="4"/>
      <c r="L875" s="4"/>
      <c r="M875" s="4"/>
      <c r="N875" s="4"/>
      <c r="O875" s="4"/>
      <c r="P875" s="4"/>
      <c r="Q875" s="4"/>
      <c r="R875" s="4"/>
      <c r="S875" s="4"/>
      <c r="T875" s="4"/>
      <c r="U875" s="4"/>
      <c r="V875" s="4"/>
      <c r="W875" s="4"/>
      <c r="X875" s="4"/>
      <c r="Y875" s="4"/>
      <c r="Z875" s="4"/>
      <c r="AA875" s="4"/>
    </row>
    <row r="876">
      <c r="A876" s="179"/>
      <c r="B876" s="180"/>
      <c r="C876" s="181"/>
      <c r="D876" s="9"/>
      <c r="E876" s="180"/>
      <c r="F876" s="20"/>
      <c r="G876" s="9"/>
      <c r="H876" s="9"/>
      <c r="I876" s="4"/>
      <c r="J876" s="4"/>
      <c r="K876" s="4"/>
      <c r="L876" s="4"/>
      <c r="M876" s="4"/>
      <c r="N876" s="4"/>
      <c r="O876" s="4"/>
      <c r="P876" s="4"/>
      <c r="Q876" s="4"/>
      <c r="R876" s="4"/>
      <c r="S876" s="4"/>
      <c r="T876" s="4"/>
      <c r="U876" s="4"/>
      <c r="V876" s="4"/>
      <c r="W876" s="4"/>
      <c r="X876" s="4"/>
      <c r="Y876" s="4"/>
      <c r="Z876" s="4"/>
      <c r="AA876" s="4"/>
    </row>
    <row r="877">
      <c r="A877" s="179"/>
      <c r="B877" s="180"/>
      <c r="C877" s="181"/>
      <c r="D877" s="9"/>
      <c r="E877" s="180"/>
      <c r="F877" s="20"/>
      <c r="G877" s="9"/>
      <c r="H877" s="9"/>
      <c r="I877" s="4"/>
      <c r="J877" s="4"/>
      <c r="K877" s="4"/>
      <c r="L877" s="4"/>
      <c r="M877" s="4"/>
      <c r="N877" s="4"/>
      <c r="O877" s="4"/>
      <c r="P877" s="4"/>
      <c r="Q877" s="4"/>
      <c r="R877" s="4"/>
      <c r="S877" s="4"/>
      <c r="T877" s="4"/>
      <c r="U877" s="4"/>
      <c r="V877" s="4"/>
      <c r="W877" s="4"/>
      <c r="X877" s="4"/>
      <c r="Y877" s="4"/>
      <c r="Z877" s="4"/>
      <c r="AA877" s="4"/>
    </row>
    <row r="878">
      <c r="A878" s="179"/>
      <c r="B878" s="180"/>
      <c r="C878" s="181"/>
      <c r="D878" s="9"/>
      <c r="E878" s="180"/>
      <c r="F878" s="20"/>
      <c r="G878" s="9"/>
      <c r="H878" s="9"/>
      <c r="I878" s="4"/>
      <c r="J878" s="4"/>
      <c r="K878" s="4"/>
      <c r="L878" s="4"/>
      <c r="M878" s="4"/>
      <c r="N878" s="4"/>
      <c r="O878" s="4"/>
      <c r="P878" s="4"/>
      <c r="Q878" s="4"/>
      <c r="R878" s="4"/>
      <c r="S878" s="4"/>
      <c r="T878" s="4"/>
      <c r="U878" s="4"/>
      <c r="V878" s="4"/>
      <c r="W878" s="4"/>
      <c r="X878" s="4"/>
      <c r="Y878" s="4"/>
      <c r="Z878" s="4"/>
      <c r="AA878" s="4"/>
    </row>
    <row r="879">
      <c r="A879" s="179"/>
      <c r="B879" s="180"/>
      <c r="C879" s="181"/>
      <c r="D879" s="9"/>
      <c r="E879" s="180"/>
      <c r="F879" s="20"/>
      <c r="G879" s="9"/>
      <c r="H879" s="9"/>
      <c r="I879" s="4"/>
      <c r="J879" s="4"/>
      <c r="K879" s="4"/>
      <c r="L879" s="4"/>
      <c r="M879" s="4"/>
      <c r="N879" s="4"/>
      <c r="O879" s="4"/>
      <c r="P879" s="4"/>
      <c r="Q879" s="4"/>
      <c r="R879" s="4"/>
      <c r="S879" s="4"/>
      <c r="T879" s="4"/>
      <c r="U879" s="4"/>
      <c r="V879" s="4"/>
      <c r="W879" s="4"/>
      <c r="X879" s="4"/>
      <c r="Y879" s="4"/>
      <c r="Z879" s="4"/>
      <c r="AA879" s="4"/>
    </row>
    <row r="880">
      <c r="A880" s="179"/>
      <c r="B880" s="180"/>
      <c r="C880" s="181"/>
      <c r="D880" s="9"/>
      <c r="E880" s="180"/>
      <c r="F880" s="20"/>
      <c r="G880" s="9"/>
      <c r="H880" s="9"/>
      <c r="I880" s="4"/>
      <c r="J880" s="4"/>
      <c r="K880" s="4"/>
      <c r="L880" s="4"/>
      <c r="M880" s="4"/>
      <c r="N880" s="4"/>
      <c r="O880" s="4"/>
      <c r="P880" s="4"/>
      <c r="Q880" s="4"/>
      <c r="R880" s="4"/>
      <c r="S880" s="4"/>
      <c r="T880" s="4"/>
      <c r="U880" s="4"/>
      <c r="V880" s="4"/>
      <c r="W880" s="4"/>
      <c r="X880" s="4"/>
      <c r="Y880" s="4"/>
      <c r="Z880" s="4"/>
      <c r="AA880" s="4"/>
    </row>
    <row r="881">
      <c r="A881" s="179"/>
      <c r="B881" s="180"/>
      <c r="C881" s="181"/>
      <c r="D881" s="9"/>
      <c r="E881" s="180"/>
      <c r="F881" s="20"/>
      <c r="G881" s="9"/>
      <c r="H881" s="9"/>
      <c r="I881" s="4"/>
      <c r="J881" s="4"/>
      <c r="K881" s="4"/>
      <c r="L881" s="4"/>
      <c r="M881" s="4"/>
      <c r="N881" s="4"/>
      <c r="O881" s="4"/>
      <c r="P881" s="4"/>
      <c r="Q881" s="4"/>
      <c r="R881" s="4"/>
      <c r="S881" s="4"/>
      <c r="T881" s="4"/>
      <c r="U881" s="4"/>
      <c r="V881" s="4"/>
      <c r="W881" s="4"/>
      <c r="X881" s="4"/>
      <c r="Y881" s="4"/>
      <c r="Z881" s="4"/>
      <c r="AA881" s="4"/>
    </row>
    <row r="882">
      <c r="A882" s="179"/>
      <c r="B882" s="180"/>
      <c r="C882" s="181"/>
      <c r="D882" s="9"/>
      <c r="E882" s="180"/>
      <c r="F882" s="20"/>
      <c r="G882" s="9"/>
      <c r="H882" s="9"/>
      <c r="I882" s="4"/>
      <c r="J882" s="4"/>
      <c r="K882" s="4"/>
      <c r="L882" s="4"/>
      <c r="M882" s="4"/>
      <c r="N882" s="4"/>
      <c r="O882" s="4"/>
      <c r="P882" s="4"/>
      <c r="Q882" s="4"/>
      <c r="R882" s="4"/>
      <c r="S882" s="4"/>
      <c r="T882" s="4"/>
      <c r="U882" s="4"/>
      <c r="V882" s="4"/>
      <c r="W882" s="4"/>
      <c r="X882" s="4"/>
      <c r="Y882" s="4"/>
      <c r="Z882" s="4"/>
      <c r="AA882" s="4"/>
    </row>
    <row r="883">
      <c r="A883" s="179"/>
      <c r="B883" s="180"/>
      <c r="C883" s="181"/>
      <c r="D883" s="9"/>
      <c r="E883" s="180"/>
      <c r="F883" s="20"/>
      <c r="G883" s="9"/>
      <c r="H883" s="9"/>
      <c r="I883" s="4"/>
      <c r="J883" s="4"/>
      <c r="K883" s="4"/>
      <c r="L883" s="4"/>
      <c r="M883" s="4"/>
      <c r="N883" s="4"/>
      <c r="O883" s="4"/>
      <c r="P883" s="4"/>
      <c r="Q883" s="4"/>
      <c r="R883" s="4"/>
      <c r="S883" s="4"/>
      <c r="T883" s="4"/>
      <c r="U883" s="4"/>
      <c r="V883" s="4"/>
      <c r="W883" s="4"/>
      <c r="X883" s="4"/>
      <c r="Y883" s="4"/>
      <c r="Z883" s="4"/>
      <c r="AA883" s="4"/>
    </row>
    <row r="884">
      <c r="A884" s="179"/>
      <c r="B884" s="180"/>
      <c r="C884" s="181"/>
      <c r="D884" s="9"/>
      <c r="E884" s="180"/>
      <c r="F884" s="20"/>
      <c r="G884" s="9"/>
      <c r="H884" s="9"/>
      <c r="I884" s="4"/>
      <c r="J884" s="4"/>
      <c r="K884" s="4"/>
      <c r="L884" s="4"/>
      <c r="M884" s="4"/>
      <c r="N884" s="4"/>
      <c r="O884" s="4"/>
      <c r="P884" s="4"/>
      <c r="Q884" s="4"/>
      <c r="R884" s="4"/>
      <c r="S884" s="4"/>
      <c r="T884" s="4"/>
      <c r="U884" s="4"/>
      <c r="V884" s="4"/>
      <c r="W884" s="4"/>
      <c r="X884" s="4"/>
      <c r="Y884" s="4"/>
      <c r="Z884" s="4"/>
      <c r="AA884" s="4"/>
    </row>
    <row r="885">
      <c r="A885" s="179"/>
      <c r="B885" s="180"/>
      <c r="C885" s="181"/>
      <c r="D885" s="9"/>
      <c r="E885" s="180"/>
      <c r="F885" s="20"/>
      <c r="G885" s="9"/>
      <c r="H885" s="9"/>
      <c r="I885" s="4"/>
      <c r="J885" s="4"/>
      <c r="K885" s="4"/>
      <c r="L885" s="4"/>
      <c r="M885" s="4"/>
      <c r="N885" s="4"/>
      <c r="O885" s="4"/>
      <c r="P885" s="4"/>
      <c r="Q885" s="4"/>
      <c r="R885" s="4"/>
      <c r="S885" s="4"/>
      <c r="T885" s="4"/>
      <c r="U885" s="4"/>
      <c r="V885" s="4"/>
      <c r="W885" s="4"/>
      <c r="X885" s="4"/>
      <c r="Y885" s="4"/>
      <c r="Z885" s="4"/>
      <c r="AA885" s="4"/>
    </row>
    <row r="886">
      <c r="A886" s="179"/>
      <c r="B886" s="180"/>
      <c r="C886" s="181"/>
      <c r="D886" s="9"/>
      <c r="E886" s="180"/>
      <c r="F886" s="20"/>
      <c r="G886" s="9"/>
      <c r="H886" s="9"/>
      <c r="I886" s="4"/>
      <c r="J886" s="4"/>
      <c r="K886" s="4"/>
      <c r="L886" s="4"/>
      <c r="M886" s="4"/>
      <c r="N886" s="4"/>
      <c r="O886" s="4"/>
      <c r="P886" s="4"/>
      <c r="Q886" s="4"/>
      <c r="R886" s="4"/>
      <c r="S886" s="4"/>
      <c r="T886" s="4"/>
      <c r="U886" s="4"/>
      <c r="V886" s="4"/>
      <c r="W886" s="4"/>
      <c r="X886" s="4"/>
      <c r="Y886" s="4"/>
      <c r="Z886" s="4"/>
      <c r="AA886" s="4"/>
    </row>
    <row r="887">
      <c r="A887" s="179"/>
      <c r="B887" s="180"/>
      <c r="C887" s="181"/>
      <c r="D887" s="9"/>
      <c r="E887" s="180"/>
      <c r="F887" s="20"/>
      <c r="G887" s="9"/>
      <c r="H887" s="9"/>
      <c r="I887" s="4"/>
      <c r="J887" s="4"/>
      <c r="K887" s="4"/>
      <c r="L887" s="4"/>
      <c r="M887" s="4"/>
      <c r="N887" s="4"/>
      <c r="O887" s="4"/>
      <c r="P887" s="4"/>
      <c r="Q887" s="4"/>
      <c r="R887" s="4"/>
      <c r="S887" s="4"/>
      <c r="T887" s="4"/>
      <c r="U887" s="4"/>
      <c r="V887" s="4"/>
      <c r="W887" s="4"/>
      <c r="X887" s="4"/>
      <c r="Y887" s="4"/>
      <c r="Z887" s="4"/>
      <c r="AA887" s="4"/>
    </row>
    <row r="888">
      <c r="A888" s="179"/>
      <c r="B888" s="180"/>
      <c r="C888" s="181"/>
      <c r="D888" s="9"/>
      <c r="E888" s="180"/>
      <c r="F888" s="20"/>
      <c r="G888" s="9"/>
      <c r="H888" s="9"/>
      <c r="I888" s="4"/>
      <c r="J888" s="4"/>
      <c r="K888" s="4"/>
      <c r="L888" s="4"/>
      <c r="M888" s="4"/>
      <c r="N888" s="4"/>
      <c r="O888" s="4"/>
      <c r="P888" s="4"/>
      <c r="Q888" s="4"/>
      <c r="R888" s="4"/>
      <c r="S888" s="4"/>
      <c r="T888" s="4"/>
      <c r="U888" s="4"/>
      <c r="V888" s="4"/>
      <c r="W888" s="4"/>
      <c r="X888" s="4"/>
      <c r="Y888" s="4"/>
      <c r="Z888" s="4"/>
      <c r="AA888" s="4"/>
    </row>
    <row r="889">
      <c r="A889" s="179"/>
      <c r="B889" s="180"/>
      <c r="C889" s="181"/>
      <c r="D889" s="9"/>
      <c r="E889" s="180"/>
      <c r="F889" s="20"/>
      <c r="G889" s="9"/>
      <c r="H889" s="9"/>
      <c r="I889" s="4"/>
      <c r="J889" s="4"/>
      <c r="K889" s="4"/>
      <c r="L889" s="4"/>
      <c r="M889" s="4"/>
      <c r="N889" s="4"/>
      <c r="O889" s="4"/>
      <c r="P889" s="4"/>
      <c r="Q889" s="4"/>
      <c r="R889" s="4"/>
      <c r="S889" s="4"/>
      <c r="T889" s="4"/>
      <c r="U889" s="4"/>
      <c r="V889" s="4"/>
      <c r="W889" s="4"/>
      <c r="X889" s="4"/>
      <c r="Y889" s="4"/>
      <c r="Z889" s="4"/>
      <c r="AA889" s="4"/>
    </row>
    <row r="890">
      <c r="A890" s="179"/>
      <c r="B890" s="180"/>
      <c r="C890" s="181"/>
      <c r="D890" s="9"/>
      <c r="E890" s="180"/>
      <c r="F890" s="20"/>
      <c r="G890" s="9"/>
      <c r="H890" s="9"/>
      <c r="I890" s="4"/>
      <c r="J890" s="4"/>
      <c r="K890" s="4"/>
      <c r="L890" s="4"/>
      <c r="M890" s="4"/>
      <c r="N890" s="4"/>
      <c r="O890" s="4"/>
      <c r="P890" s="4"/>
      <c r="Q890" s="4"/>
      <c r="R890" s="4"/>
      <c r="S890" s="4"/>
      <c r="T890" s="4"/>
      <c r="U890" s="4"/>
      <c r="V890" s="4"/>
      <c r="W890" s="4"/>
      <c r="X890" s="4"/>
      <c r="Y890" s="4"/>
      <c r="Z890" s="4"/>
      <c r="AA890" s="4"/>
    </row>
    <row r="891">
      <c r="A891" s="179"/>
      <c r="B891" s="180"/>
      <c r="C891" s="181"/>
      <c r="D891" s="9"/>
      <c r="E891" s="180"/>
      <c r="F891" s="20"/>
      <c r="G891" s="9"/>
      <c r="H891" s="9"/>
      <c r="I891" s="4"/>
      <c r="J891" s="4"/>
      <c r="K891" s="4"/>
      <c r="L891" s="4"/>
      <c r="M891" s="4"/>
      <c r="N891" s="4"/>
      <c r="O891" s="4"/>
      <c r="P891" s="4"/>
      <c r="Q891" s="4"/>
      <c r="R891" s="4"/>
      <c r="S891" s="4"/>
      <c r="T891" s="4"/>
      <c r="U891" s="4"/>
      <c r="V891" s="4"/>
      <c r="W891" s="4"/>
      <c r="X891" s="4"/>
      <c r="Y891" s="4"/>
      <c r="Z891" s="4"/>
      <c r="AA891" s="4"/>
    </row>
    <row r="892">
      <c r="A892" s="179"/>
      <c r="B892" s="180"/>
      <c r="C892" s="181"/>
      <c r="D892" s="9"/>
      <c r="E892" s="180"/>
      <c r="F892" s="20"/>
      <c r="G892" s="9"/>
      <c r="H892" s="9"/>
      <c r="I892" s="4"/>
      <c r="J892" s="4"/>
      <c r="K892" s="4"/>
      <c r="L892" s="4"/>
      <c r="M892" s="4"/>
      <c r="N892" s="4"/>
      <c r="O892" s="4"/>
      <c r="P892" s="4"/>
      <c r="Q892" s="4"/>
      <c r="R892" s="4"/>
      <c r="S892" s="4"/>
      <c r="T892" s="4"/>
      <c r="U892" s="4"/>
      <c r="V892" s="4"/>
      <c r="W892" s="4"/>
      <c r="X892" s="4"/>
      <c r="Y892" s="4"/>
      <c r="Z892" s="4"/>
      <c r="AA892" s="4"/>
    </row>
    <row r="893">
      <c r="A893" s="179"/>
      <c r="B893" s="180"/>
      <c r="C893" s="181"/>
      <c r="D893" s="9"/>
      <c r="E893" s="180"/>
      <c r="F893" s="20"/>
      <c r="G893" s="9"/>
      <c r="H893" s="9"/>
      <c r="I893" s="4"/>
      <c r="J893" s="4"/>
      <c r="K893" s="4"/>
      <c r="L893" s="4"/>
      <c r="M893" s="4"/>
      <c r="N893" s="4"/>
      <c r="O893" s="4"/>
      <c r="P893" s="4"/>
      <c r="Q893" s="4"/>
      <c r="R893" s="4"/>
      <c r="S893" s="4"/>
      <c r="T893" s="4"/>
      <c r="U893" s="4"/>
      <c r="V893" s="4"/>
      <c r="W893" s="4"/>
      <c r="X893" s="4"/>
      <c r="Y893" s="4"/>
      <c r="Z893" s="4"/>
      <c r="AA893" s="4"/>
    </row>
    <row r="894">
      <c r="A894" s="179"/>
      <c r="B894" s="180"/>
      <c r="C894" s="181"/>
      <c r="D894" s="9"/>
      <c r="E894" s="180"/>
      <c r="F894" s="20"/>
      <c r="G894" s="9"/>
      <c r="H894" s="9"/>
      <c r="I894" s="4"/>
      <c r="J894" s="4"/>
      <c r="K894" s="4"/>
      <c r="L894" s="4"/>
      <c r="M894" s="4"/>
      <c r="N894" s="4"/>
      <c r="O894" s="4"/>
      <c r="P894" s="4"/>
      <c r="Q894" s="4"/>
      <c r="R894" s="4"/>
      <c r="S894" s="4"/>
      <c r="T894" s="4"/>
      <c r="U894" s="4"/>
      <c r="V894" s="4"/>
      <c r="W894" s="4"/>
      <c r="X894" s="4"/>
      <c r="Y894" s="4"/>
      <c r="Z894" s="4"/>
      <c r="AA894" s="4"/>
    </row>
    <row r="895">
      <c r="A895" s="179"/>
      <c r="B895" s="180"/>
      <c r="C895" s="181"/>
      <c r="D895" s="9"/>
      <c r="E895" s="180"/>
      <c r="F895" s="20"/>
      <c r="G895" s="9"/>
      <c r="H895" s="9"/>
      <c r="I895" s="4"/>
      <c r="J895" s="4"/>
      <c r="K895" s="4"/>
      <c r="L895" s="4"/>
      <c r="M895" s="4"/>
      <c r="N895" s="4"/>
      <c r="O895" s="4"/>
      <c r="P895" s="4"/>
      <c r="Q895" s="4"/>
      <c r="R895" s="4"/>
      <c r="S895" s="4"/>
      <c r="T895" s="4"/>
      <c r="U895" s="4"/>
      <c r="V895" s="4"/>
      <c r="W895" s="4"/>
      <c r="X895" s="4"/>
      <c r="Y895" s="4"/>
      <c r="Z895" s="4"/>
      <c r="AA895" s="4"/>
    </row>
    <row r="896">
      <c r="A896" s="179"/>
      <c r="B896" s="180"/>
      <c r="C896" s="181"/>
      <c r="D896" s="9"/>
      <c r="E896" s="180"/>
      <c r="F896" s="20"/>
      <c r="G896" s="9"/>
      <c r="H896" s="9"/>
      <c r="I896" s="4"/>
      <c r="J896" s="4"/>
      <c r="K896" s="4"/>
      <c r="L896" s="4"/>
      <c r="M896" s="4"/>
      <c r="N896" s="4"/>
      <c r="O896" s="4"/>
      <c r="P896" s="4"/>
      <c r="Q896" s="4"/>
      <c r="R896" s="4"/>
      <c r="S896" s="4"/>
      <c r="T896" s="4"/>
      <c r="U896" s="4"/>
      <c r="V896" s="4"/>
      <c r="W896" s="4"/>
      <c r="X896" s="4"/>
      <c r="Y896" s="4"/>
      <c r="Z896" s="4"/>
      <c r="AA896" s="4"/>
    </row>
    <row r="897">
      <c r="A897" s="179"/>
      <c r="B897" s="180"/>
      <c r="C897" s="181"/>
      <c r="D897" s="9"/>
      <c r="E897" s="180"/>
      <c r="F897" s="20"/>
      <c r="G897" s="9"/>
      <c r="H897" s="9"/>
      <c r="I897" s="4"/>
      <c r="J897" s="4"/>
      <c r="K897" s="4"/>
      <c r="L897" s="4"/>
      <c r="M897" s="4"/>
      <c r="N897" s="4"/>
      <c r="O897" s="4"/>
      <c r="P897" s="4"/>
      <c r="Q897" s="4"/>
      <c r="R897" s="4"/>
      <c r="S897" s="4"/>
      <c r="T897" s="4"/>
      <c r="U897" s="4"/>
      <c r="V897" s="4"/>
      <c r="W897" s="4"/>
      <c r="X897" s="4"/>
      <c r="Y897" s="4"/>
      <c r="Z897" s="4"/>
      <c r="AA897" s="4"/>
    </row>
    <row r="898">
      <c r="A898" s="179"/>
      <c r="B898" s="180"/>
      <c r="C898" s="181"/>
      <c r="D898" s="9"/>
      <c r="E898" s="180"/>
      <c r="F898" s="20"/>
      <c r="G898" s="9"/>
      <c r="H898" s="9"/>
      <c r="I898" s="4"/>
      <c r="J898" s="4"/>
      <c r="K898" s="4"/>
      <c r="L898" s="4"/>
      <c r="M898" s="4"/>
      <c r="N898" s="4"/>
      <c r="O898" s="4"/>
      <c r="P898" s="4"/>
      <c r="Q898" s="4"/>
      <c r="R898" s="4"/>
      <c r="S898" s="4"/>
      <c r="T898" s="4"/>
      <c r="U898" s="4"/>
      <c r="V898" s="4"/>
      <c r="W898" s="4"/>
      <c r="X898" s="4"/>
      <c r="Y898" s="4"/>
      <c r="Z898" s="4"/>
      <c r="AA898" s="4"/>
    </row>
    <row r="899">
      <c r="A899" s="179"/>
      <c r="B899" s="180"/>
      <c r="C899" s="181"/>
      <c r="D899" s="9"/>
      <c r="E899" s="180"/>
      <c r="F899" s="20"/>
      <c r="G899" s="9"/>
      <c r="H899" s="9"/>
      <c r="I899" s="4"/>
      <c r="J899" s="4"/>
      <c r="K899" s="4"/>
      <c r="L899" s="4"/>
      <c r="M899" s="4"/>
      <c r="N899" s="4"/>
      <c r="O899" s="4"/>
      <c r="P899" s="4"/>
      <c r="Q899" s="4"/>
      <c r="R899" s="4"/>
      <c r="S899" s="4"/>
      <c r="T899" s="4"/>
      <c r="U899" s="4"/>
      <c r="V899" s="4"/>
      <c r="W899" s="4"/>
      <c r="X899" s="4"/>
      <c r="Y899" s="4"/>
      <c r="Z899" s="4"/>
      <c r="AA899" s="4"/>
    </row>
    <row r="900">
      <c r="A900" s="179"/>
      <c r="B900" s="180"/>
      <c r="C900" s="181"/>
      <c r="D900" s="9"/>
      <c r="E900" s="180"/>
      <c r="F900" s="20"/>
      <c r="G900" s="9"/>
      <c r="H900" s="9"/>
      <c r="I900" s="4"/>
      <c r="J900" s="4"/>
      <c r="K900" s="4"/>
      <c r="L900" s="4"/>
      <c r="M900" s="4"/>
      <c r="N900" s="4"/>
      <c r="O900" s="4"/>
      <c r="P900" s="4"/>
      <c r="Q900" s="4"/>
      <c r="R900" s="4"/>
      <c r="S900" s="4"/>
      <c r="T900" s="4"/>
      <c r="U900" s="4"/>
      <c r="V900" s="4"/>
      <c r="W900" s="4"/>
      <c r="X900" s="4"/>
      <c r="Y900" s="4"/>
      <c r="Z900" s="4"/>
      <c r="AA900" s="4"/>
    </row>
    <row r="901">
      <c r="A901" s="179"/>
      <c r="B901" s="180"/>
      <c r="C901" s="181"/>
      <c r="D901" s="9"/>
      <c r="E901" s="180"/>
      <c r="F901" s="20"/>
      <c r="G901" s="9"/>
      <c r="H901" s="9"/>
      <c r="I901" s="4"/>
      <c r="J901" s="4"/>
      <c r="K901" s="4"/>
      <c r="L901" s="4"/>
      <c r="M901" s="4"/>
      <c r="N901" s="4"/>
      <c r="O901" s="4"/>
      <c r="P901" s="4"/>
      <c r="Q901" s="4"/>
      <c r="R901" s="4"/>
      <c r="S901" s="4"/>
      <c r="T901" s="4"/>
      <c r="U901" s="4"/>
      <c r="V901" s="4"/>
      <c r="W901" s="4"/>
      <c r="X901" s="4"/>
      <c r="Y901" s="4"/>
      <c r="Z901" s="4"/>
      <c r="AA901" s="4"/>
    </row>
    <row r="902">
      <c r="A902" s="179"/>
      <c r="B902" s="180"/>
      <c r="C902" s="181"/>
      <c r="D902" s="9"/>
      <c r="E902" s="180"/>
      <c r="F902" s="20"/>
      <c r="G902" s="9"/>
      <c r="H902" s="9"/>
      <c r="I902" s="4"/>
      <c r="J902" s="4"/>
      <c r="K902" s="4"/>
      <c r="L902" s="4"/>
      <c r="M902" s="4"/>
      <c r="N902" s="4"/>
      <c r="O902" s="4"/>
      <c r="P902" s="4"/>
      <c r="Q902" s="4"/>
      <c r="R902" s="4"/>
      <c r="S902" s="4"/>
      <c r="T902" s="4"/>
      <c r="U902" s="4"/>
      <c r="V902" s="4"/>
      <c r="W902" s="4"/>
      <c r="X902" s="4"/>
      <c r="Y902" s="4"/>
      <c r="Z902" s="4"/>
      <c r="AA902" s="4"/>
    </row>
    <row r="903">
      <c r="A903" s="179"/>
      <c r="B903" s="180"/>
      <c r="C903" s="181"/>
      <c r="D903" s="9"/>
      <c r="E903" s="180"/>
      <c r="F903" s="20"/>
      <c r="G903" s="9"/>
      <c r="H903" s="9"/>
      <c r="I903" s="4"/>
      <c r="J903" s="4"/>
      <c r="K903" s="4"/>
      <c r="L903" s="4"/>
      <c r="M903" s="4"/>
      <c r="N903" s="4"/>
      <c r="O903" s="4"/>
      <c r="P903" s="4"/>
      <c r="Q903" s="4"/>
      <c r="R903" s="4"/>
      <c r="S903" s="4"/>
      <c r="T903" s="4"/>
      <c r="U903" s="4"/>
      <c r="V903" s="4"/>
      <c r="W903" s="4"/>
      <c r="X903" s="4"/>
      <c r="Y903" s="4"/>
      <c r="Z903" s="4"/>
      <c r="AA903" s="4"/>
    </row>
    <row r="904">
      <c r="A904" s="179"/>
      <c r="B904" s="180"/>
      <c r="C904" s="181"/>
      <c r="D904" s="9"/>
      <c r="E904" s="180"/>
      <c r="F904" s="20"/>
      <c r="G904" s="9"/>
      <c r="H904" s="9"/>
      <c r="I904" s="4"/>
      <c r="J904" s="4"/>
      <c r="K904" s="4"/>
      <c r="L904" s="4"/>
      <c r="M904" s="4"/>
      <c r="N904" s="4"/>
      <c r="O904" s="4"/>
      <c r="P904" s="4"/>
      <c r="Q904" s="4"/>
      <c r="R904" s="4"/>
      <c r="S904" s="4"/>
      <c r="T904" s="4"/>
      <c r="U904" s="4"/>
      <c r="V904" s="4"/>
      <c r="W904" s="4"/>
      <c r="X904" s="4"/>
      <c r="Y904" s="4"/>
      <c r="Z904" s="4"/>
      <c r="AA904" s="4"/>
    </row>
    <row r="905">
      <c r="A905" s="179"/>
      <c r="B905" s="180"/>
      <c r="C905" s="181"/>
      <c r="D905" s="9"/>
      <c r="E905" s="180"/>
      <c r="F905" s="20"/>
      <c r="G905" s="9"/>
      <c r="H905" s="9"/>
      <c r="I905" s="4"/>
      <c r="J905" s="4"/>
      <c r="K905" s="4"/>
      <c r="L905" s="4"/>
      <c r="M905" s="4"/>
      <c r="N905" s="4"/>
      <c r="O905" s="4"/>
      <c r="P905" s="4"/>
      <c r="Q905" s="4"/>
      <c r="R905" s="4"/>
      <c r="S905" s="4"/>
      <c r="T905" s="4"/>
      <c r="U905" s="4"/>
      <c r="V905" s="4"/>
      <c r="W905" s="4"/>
      <c r="X905" s="4"/>
      <c r="Y905" s="4"/>
      <c r="Z905" s="4"/>
      <c r="AA905" s="4"/>
    </row>
    <row r="906">
      <c r="A906" s="179"/>
      <c r="B906" s="180"/>
      <c r="C906" s="181"/>
      <c r="D906" s="9"/>
      <c r="E906" s="180"/>
      <c r="F906" s="20"/>
      <c r="G906" s="9"/>
      <c r="H906" s="9"/>
      <c r="I906" s="4"/>
      <c r="J906" s="4"/>
      <c r="K906" s="4"/>
      <c r="L906" s="4"/>
      <c r="M906" s="4"/>
      <c r="N906" s="4"/>
      <c r="O906" s="4"/>
      <c r="P906" s="4"/>
      <c r="Q906" s="4"/>
      <c r="R906" s="4"/>
      <c r="S906" s="4"/>
      <c r="T906" s="4"/>
      <c r="U906" s="4"/>
      <c r="V906" s="4"/>
      <c r="W906" s="4"/>
      <c r="X906" s="4"/>
      <c r="Y906" s="4"/>
      <c r="Z906" s="4"/>
      <c r="AA906" s="4"/>
    </row>
    <row r="907">
      <c r="A907" s="179"/>
      <c r="B907" s="180"/>
      <c r="C907" s="181"/>
      <c r="D907" s="9"/>
      <c r="E907" s="180"/>
      <c r="F907" s="20"/>
      <c r="G907" s="9"/>
      <c r="H907" s="9"/>
      <c r="I907" s="4"/>
      <c r="J907" s="4"/>
      <c r="K907" s="4"/>
      <c r="L907" s="4"/>
      <c r="M907" s="4"/>
      <c r="N907" s="4"/>
      <c r="O907" s="4"/>
      <c r="P907" s="4"/>
      <c r="Q907" s="4"/>
      <c r="R907" s="4"/>
      <c r="S907" s="4"/>
      <c r="T907" s="4"/>
      <c r="U907" s="4"/>
      <c r="V907" s="4"/>
      <c r="W907" s="4"/>
      <c r="X907" s="4"/>
      <c r="Y907" s="4"/>
      <c r="Z907" s="4"/>
      <c r="AA907" s="4"/>
    </row>
    <row r="908">
      <c r="A908" s="179"/>
      <c r="B908" s="180"/>
      <c r="C908" s="181"/>
      <c r="D908" s="9"/>
      <c r="E908" s="180"/>
      <c r="F908" s="20"/>
      <c r="G908" s="9"/>
      <c r="H908" s="9"/>
      <c r="I908" s="4"/>
      <c r="J908" s="4"/>
      <c r="K908" s="4"/>
      <c r="L908" s="4"/>
      <c r="M908" s="4"/>
      <c r="N908" s="4"/>
      <c r="O908" s="4"/>
      <c r="P908" s="4"/>
      <c r="Q908" s="4"/>
      <c r="R908" s="4"/>
      <c r="S908" s="4"/>
      <c r="T908" s="4"/>
      <c r="U908" s="4"/>
      <c r="V908" s="4"/>
      <c r="W908" s="4"/>
      <c r="X908" s="4"/>
      <c r="Y908" s="4"/>
      <c r="Z908" s="4"/>
      <c r="AA908" s="4"/>
    </row>
    <row r="909">
      <c r="A909" s="179"/>
      <c r="B909" s="180"/>
      <c r="C909" s="181"/>
      <c r="D909" s="9"/>
      <c r="E909" s="180"/>
      <c r="F909" s="20"/>
      <c r="G909" s="9"/>
      <c r="H909" s="9"/>
      <c r="I909" s="4"/>
      <c r="J909" s="4"/>
      <c r="K909" s="4"/>
      <c r="L909" s="4"/>
      <c r="M909" s="4"/>
      <c r="N909" s="4"/>
      <c r="O909" s="4"/>
      <c r="P909" s="4"/>
      <c r="Q909" s="4"/>
      <c r="R909" s="4"/>
      <c r="S909" s="4"/>
      <c r="T909" s="4"/>
      <c r="U909" s="4"/>
      <c r="V909" s="4"/>
      <c r="W909" s="4"/>
      <c r="X909" s="4"/>
      <c r="Y909" s="4"/>
      <c r="Z909" s="4"/>
      <c r="AA909" s="4"/>
    </row>
    <row r="910">
      <c r="A910" s="179"/>
      <c r="B910" s="180"/>
      <c r="C910" s="181"/>
      <c r="D910" s="9"/>
      <c r="E910" s="180"/>
      <c r="F910" s="20"/>
      <c r="G910" s="9"/>
      <c r="H910" s="9"/>
      <c r="I910" s="4"/>
      <c r="J910" s="4"/>
      <c r="K910" s="4"/>
      <c r="L910" s="4"/>
      <c r="M910" s="4"/>
      <c r="N910" s="4"/>
      <c r="O910" s="4"/>
      <c r="P910" s="4"/>
      <c r="Q910" s="4"/>
      <c r="R910" s="4"/>
      <c r="S910" s="4"/>
      <c r="T910" s="4"/>
      <c r="U910" s="4"/>
      <c r="V910" s="4"/>
      <c r="W910" s="4"/>
      <c r="X910" s="4"/>
      <c r="Y910" s="4"/>
      <c r="Z910" s="4"/>
      <c r="AA910" s="4"/>
    </row>
    <row r="911">
      <c r="A911" s="179"/>
      <c r="B911" s="180"/>
      <c r="C911" s="181"/>
      <c r="D911" s="9"/>
      <c r="E911" s="180"/>
      <c r="F911" s="20"/>
      <c r="G911" s="9"/>
      <c r="H911" s="9"/>
      <c r="I911" s="4"/>
      <c r="J911" s="4"/>
      <c r="K911" s="4"/>
      <c r="L911" s="4"/>
      <c r="M911" s="4"/>
      <c r="N911" s="4"/>
      <c r="O911" s="4"/>
      <c r="P911" s="4"/>
      <c r="Q911" s="4"/>
      <c r="R911" s="4"/>
      <c r="S911" s="4"/>
      <c r="T911" s="4"/>
      <c r="U911" s="4"/>
      <c r="V911" s="4"/>
      <c r="W911" s="4"/>
      <c r="X911" s="4"/>
      <c r="Y911" s="4"/>
      <c r="Z911" s="4"/>
      <c r="AA911" s="4"/>
    </row>
    <row r="912">
      <c r="A912" s="179"/>
      <c r="B912" s="180"/>
      <c r="C912" s="181"/>
      <c r="D912" s="9"/>
      <c r="E912" s="180"/>
      <c r="F912" s="20"/>
      <c r="G912" s="9"/>
      <c r="H912" s="9"/>
      <c r="I912" s="4"/>
      <c r="J912" s="4"/>
      <c r="K912" s="4"/>
      <c r="L912" s="4"/>
      <c r="M912" s="4"/>
      <c r="N912" s="4"/>
      <c r="O912" s="4"/>
      <c r="P912" s="4"/>
      <c r="Q912" s="4"/>
      <c r="R912" s="4"/>
      <c r="S912" s="4"/>
      <c r="T912" s="4"/>
      <c r="U912" s="4"/>
      <c r="V912" s="4"/>
      <c r="W912" s="4"/>
      <c r="X912" s="4"/>
      <c r="Y912" s="4"/>
      <c r="Z912" s="4"/>
      <c r="AA912" s="4"/>
    </row>
    <row r="913">
      <c r="A913" s="179"/>
      <c r="B913" s="180"/>
      <c r="C913" s="181"/>
      <c r="D913" s="9"/>
      <c r="E913" s="180"/>
      <c r="F913" s="20"/>
      <c r="G913" s="9"/>
      <c r="H913" s="9"/>
      <c r="I913" s="4"/>
      <c r="J913" s="4"/>
      <c r="K913" s="4"/>
      <c r="L913" s="4"/>
      <c r="M913" s="4"/>
      <c r="N913" s="4"/>
      <c r="O913" s="4"/>
      <c r="P913" s="4"/>
      <c r="Q913" s="4"/>
      <c r="R913" s="4"/>
      <c r="S913" s="4"/>
      <c r="T913" s="4"/>
      <c r="U913" s="4"/>
      <c r="V913" s="4"/>
      <c r="W913" s="4"/>
      <c r="X913" s="4"/>
      <c r="Y913" s="4"/>
      <c r="Z913" s="4"/>
      <c r="AA913" s="4"/>
    </row>
    <row r="914">
      <c r="A914" s="179"/>
      <c r="B914" s="180"/>
      <c r="C914" s="181"/>
      <c r="D914" s="9"/>
      <c r="E914" s="180"/>
      <c r="F914" s="20"/>
      <c r="G914" s="9"/>
      <c r="H914" s="9"/>
      <c r="I914" s="4"/>
      <c r="J914" s="4"/>
      <c r="K914" s="4"/>
      <c r="L914" s="4"/>
      <c r="M914" s="4"/>
      <c r="N914" s="4"/>
      <c r="O914" s="4"/>
      <c r="P914" s="4"/>
      <c r="Q914" s="4"/>
      <c r="R914" s="4"/>
      <c r="S914" s="4"/>
      <c r="T914" s="4"/>
      <c r="U914" s="4"/>
      <c r="V914" s="4"/>
      <c r="W914" s="4"/>
      <c r="X914" s="4"/>
      <c r="Y914" s="4"/>
      <c r="Z914" s="4"/>
      <c r="AA914" s="4"/>
    </row>
    <row r="915">
      <c r="A915" s="179"/>
      <c r="B915" s="180"/>
      <c r="C915" s="181"/>
      <c r="D915" s="9"/>
      <c r="E915" s="180"/>
      <c r="F915" s="20"/>
      <c r="G915" s="9"/>
      <c r="H915" s="9"/>
      <c r="I915" s="4"/>
      <c r="J915" s="4"/>
      <c r="K915" s="4"/>
      <c r="L915" s="4"/>
      <c r="M915" s="4"/>
      <c r="N915" s="4"/>
      <c r="O915" s="4"/>
      <c r="P915" s="4"/>
      <c r="Q915" s="4"/>
      <c r="R915" s="4"/>
      <c r="S915" s="4"/>
      <c r="T915" s="4"/>
      <c r="U915" s="4"/>
      <c r="V915" s="4"/>
      <c r="W915" s="4"/>
      <c r="X915" s="4"/>
      <c r="Y915" s="4"/>
      <c r="Z915" s="4"/>
      <c r="AA915" s="4"/>
    </row>
    <row r="916">
      <c r="A916" s="179"/>
      <c r="B916" s="180"/>
      <c r="C916" s="181"/>
      <c r="D916" s="9"/>
      <c r="E916" s="180"/>
      <c r="F916" s="20"/>
      <c r="G916" s="9"/>
      <c r="H916" s="9"/>
      <c r="I916" s="4"/>
      <c r="J916" s="4"/>
      <c r="K916" s="4"/>
      <c r="L916" s="4"/>
      <c r="M916" s="4"/>
      <c r="N916" s="4"/>
      <c r="O916" s="4"/>
      <c r="P916" s="4"/>
      <c r="Q916" s="4"/>
      <c r="R916" s="4"/>
      <c r="S916" s="4"/>
      <c r="T916" s="4"/>
      <c r="U916" s="4"/>
      <c r="V916" s="4"/>
      <c r="W916" s="4"/>
      <c r="X916" s="4"/>
      <c r="Y916" s="4"/>
      <c r="Z916" s="4"/>
      <c r="AA916" s="4"/>
    </row>
    <row r="917">
      <c r="A917" s="179"/>
      <c r="B917" s="180"/>
      <c r="C917" s="181"/>
      <c r="D917" s="9"/>
      <c r="E917" s="180"/>
      <c r="F917" s="20"/>
      <c r="G917" s="9"/>
      <c r="H917" s="9"/>
      <c r="I917" s="4"/>
      <c r="J917" s="4"/>
      <c r="K917" s="4"/>
      <c r="L917" s="4"/>
      <c r="M917" s="4"/>
      <c r="N917" s="4"/>
      <c r="O917" s="4"/>
      <c r="P917" s="4"/>
      <c r="Q917" s="4"/>
      <c r="R917" s="4"/>
      <c r="S917" s="4"/>
      <c r="T917" s="4"/>
      <c r="U917" s="4"/>
      <c r="V917" s="4"/>
      <c r="W917" s="4"/>
      <c r="X917" s="4"/>
      <c r="Y917" s="4"/>
      <c r="Z917" s="4"/>
      <c r="AA917" s="4"/>
    </row>
    <row r="918">
      <c r="A918" s="179"/>
      <c r="B918" s="180"/>
      <c r="C918" s="181"/>
      <c r="D918" s="9"/>
      <c r="E918" s="180"/>
      <c r="F918" s="20"/>
      <c r="G918" s="9"/>
      <c r="H918" s="9"/>
      <c r="I918" s="4"/>
      <c r="J918" s="4"/>
      <c r="K918" s="4"/>
      <c r="L918" s="4"/>
      <c r="M918" s="4"/>
      <c r="N918" s="4"/>
      <c r="O918" s="4"/>
      <c r="P918" s="4"/>
      <c r="Q918" s="4"/>
      <c r="R918" s="4"/>
      <c r="S918" s="4"/>
      <c r="T918" s="4"/>
      <c r="U918" s="4"/>
      <c r="V918" s="4"/>
      <c r="W918" s="4"/>
      <c r="X918" s="4"/>
      <c r="Y918" s="4"/>
      <c r="Z918" s="4"/>
      <c r="AA918" s="4"/>
    </row>
    <row r="919">
      <c r="A919" s="179"/>
      <c r="B919" s="180"/>
      <c r="C919" s="181"/>
      <c r="D919" s="9"/>
      <c r="E919" s="180"/>
      <c r="F919" s="20"/>
      <c r="G919" s="9"/>
      <c r="H919" s="9"/>
      <c r="I919" s="4"/>
      <c r="J919" s="4"/>
      <c r="K919" s="4"/>
      <c r="L919" s="4"/>
      <c r="M919" s="4"/>
      <c r="N919" s="4"/>
      <c r="O919" s="4"/>
      <c r="P919" s="4"/>
      <c r="Q919" s="4"/>
      <c r="R919" s="4"/>
      <c r="S919" s="4"/>
      <c r="T919" s="4"/>
      <c r="U919" s="4"/>
      <c r="V919" s="4"/>
      <c r="W919" s="4"/>
      <c r="X919" s="4"/>
      <c r="Y919" s="4"/>
      <c r="Z919" s="4"/>
      <c r="AA919" s="4"/>
    </row>
    <row r="920">
      <c r="A920" s="179"/>
      <c r="B920" s="180"/>
      <c r="C920" s="181"/>
      <c r="D920" s="9"/>
      <c r="E920" s="180"/>
      <c r="F920" s="20"/>
      <c r="G920" s="9"/>
      <c r="H920" s="9"/>
      <c r="I920" s="4"/>
      <c r="J920" s="4"/>
      <c r="K920" s="4"/>
      <c r="L920" s="4"/>
      <c r="M920" s="4"/>
      <c r="N920" s="4"/>
      <c r="O920" s="4"/>
      <c r="P920" s="4"/>
      <c r="Q920" s="4"/>
      <c r="R920" s="4"/>
      <c r="S920" s="4"/>
      <c r="T920" s="4"/>
      <c r="U920" s="4"/>
      <c r="V920" s="4"/>
      <c r="W920" s="4"/>
      <c r="X920" s="4"/>
      <c r="Y920" s="4"/>
      <c r="Z920" s="4"/>
      <c r="AA920" s="4"/>
    </row>
    <row r="921">
      <c r="A921" s="179"/>
      <c r="B921" s="180"/>
      <c r="C921" s="181"/>
      <c r="D921" s="9"/>
      <c r="E921" s="180"/>
      <c r="F921" s="20"/>
      <c r="G921" s="9"/>
      <c r="H921" s="9"/>
      <c r="I921" s="4"/>
      <c r="J921" s="4"/>
      <c r="K921" s="4"/>
      <c r="L921" s="4"/>
      <c r="M921" s="4"/>
      <c r="N921" s="4"/>
      <c r="O921" s="4"/>
      <c r="P921" s="4"/>
      <c r="Q921" s="4"/>
      <c r="R921" s="4"/>
      <c r="S921" s="4"/>
      <c r="T921" s="4"/>
      <c r="U921" s="4"/>
      <c r="V921" s="4"/>
      <c r="W921" s="4"/>
      <c r="X921" s="4"/>
      <c r="Y921" s="4"/>
      <c r="Z921" s="4"/>
      <c r="AA921" s="4"/>
    </row>
    <row r="922">
      <c r="A922" s="179"/>
      <c r="B922" s="180"/>
      <c r="C922" s="181"/>
      <c r="D922" s="9"/>
      <c r="E922" s="180"/>
      <c r="F922" s="20"/>
      <c r="G922" s="9"/>
      <c r="H922" s="9"/>
      <c r="I922" s="4"/>
      <c r="J922" s="4"/>
      <c r="K922" s="4"/>
      <c r="L922" s="4"/>
      <c r="M922" s="4"/>
      <c r="N922" s="4"/>
      <c r="O922" s="4"/>
      <c r="P922" s="4"/>
      <c r="Q922" s="4"/>
      <c r="R922" s="4"/>
      <c r="S922" s="4"/>
      <c r="T922" s="4"/>
      <c r="U922" s="4"/>
      <c r="V922" s="4"/>
      <c r="W922" s="4"/>
      <c r="X922" s="4"/>
      <c r="Y922" s="4"/>
      <c r="Z922" s="4"/>
      <c r="AA922" s="4"/>
    </row>
    <row r="923">
      <c r="A923" s="179"/>
      <c r="B923" s="180"/>
      <c r="C923" s="181"/>
      <c r="D923" s="9"/>
      <c r="E923" s="180"/>
      <c r="F923" s="20"/>
      <c r="G923" s="9"/>
      <c r="H923" s="9"/>
      <c r="I923" s="4"/>
      <c r="J923" s="4"/>
      <c r="K923" s="4"/>
      <c r="L923" s="4"/>
      <c r="M923" s="4"/>
      <c r="N923" s="4"/>
      <c r="O923" s="4"/>
      <c r="P923" s="4"/>
      <c r="Q923" s="4"/>
      <c r="R923" s="4"/>
      <c r="S923" s="4"/>
      <c r="T923" s="4"/>
      <c r="U923" s="4"/>
      <c r="V923" s="4"/>
      <c r="W923" s="4"/>
      <c r="X923" s="4"/>
      <c r="Y923" s="4"/>
      <c r="Z923" s="4"/>
      <c r="AA923" s="4"/>
    </row>
    <row r="924">
      <c r="A924" s="179"/>
      <c r="B924" s="180"/>
      <c r="C924" s="181"/>
      <c r="D924" s="9"/>
      <c r="E924" s="180"/>
      <c r="F924" s="20"/>
      <c r="G924" s="9"/>
      <c r="H924" s="9"/>
      <c r="I924" s="4"/>
      <c r="J924" s="4"/>
      <c r="K924" s="4"/>
      <c r="L924" s="4"/>
      <c r="M924" s="4"/>
      <c r="N924" s="4"/>
      <c r="O924" s="4"/>
      <c r="P924" s="4"/>
      <c r="Q924" s="4"/>
      <c r="R924" s="4"/>
      <c r="S924" s="4"/>
      <c r="T924" s="4"/>
      <c r="U924" s="4"/>
      <c r="V924" s="4"/>
      <c r="W924" s="4"/>
      <c r="X924" s="4"/>
      <c r="Y924" s="4"/>
      <c r="Z924" s="4"/>
      <c r="AA924" s="4"/>
    </row>
    <row r="925">
      <c r="A925" s="179"/>
      <c r="B925" s="180"/>
      <c r="C925" s="181"/>
      <c r="D925" s="9"/>
      <c r="E925" s="180"/>
      <c r="F925" s="20"/>
      <c r="G925" s="9"/>
      <c r="H925" s="9"/>
      <c r="I925" s="4"/>
      <c r="J925" s="4"/>
      <c r="K925" s="4"/>
      <c r="L925" s="4"/>
      <c r="M925" s="4"/>
      <c r="N925" s="4"/>
      <c r="O925" s="4"/>
      <c r="P925" s="4"/>
      <c r="Q925" s="4"/>
      <c r="R925" s="4"/>
      <c r="S925" s="4"/>
      <c r="T925" s="4"/>
      <c r="U925" s="4"/>
      <c r="V925" s="4"/>
      <c r="W925" s="4"/>
      <c r="X925" s="4"/>
      <c r="Y925" s="4"/>
      <c r="Z925" s="4"/>
      <c r="AA925" s="4"/>
    </row>
    <row r="926">
      <c r="A926" s="179"/>
      <c r="B926" s="180"/>
      <c r="C926" s="181"/>
      <c r="D926" s="9"/>
      <c r="E926" s="180"/>
      <c r="F926" s="20"/>
      <c r="G926" s="9"/>
      <c r="H926" s="9"/>
      <c r="I926" s="4"/>
      <c r="J926" s="4"/>
      <c r="K926" s="4"/>
      <c r="L926" s="4"/>
      <c r="M926" s="4"/>
      <c r="N926" s="4"/>
      <c r="O926" s="4"/>
      <c r="P926" s="4"/>
      <c r="Q926" s="4"/>
      <c r="R926" s="4"/>
      <c r="S926" s="4"/>
      <c r="T926" s="4"/>
      <c r="U926" s="4"/>
      <c r="V926" s="4"/>
      <c r="W926" s="4"/>
      <c r="X926" s="4"/>
      <c r="Y926" s="4"/>
      <c r="Z926" s="4"/>
      <c r="AA926" s="4"/>
    </row>
    <row r="927">
      <c r="A927" s="179"/>
      <c r="B927" s="180"/>
      <c r="C927" s="181"/>
      <c r="D927" s="9"/>
      <c r="E927" s="180"/>
      <c r="F927" s="20"/>
      <c r="G927" s="9"/>
      <c r="H927" s="9"/>
      <c r="I927" s="4"/>
      <c r="J927" s="4"/>
      <c r="K927" s="4"/>
      <c r="L927" s="4"/>
      <c r="M927" s="4"/>
      <c r="N927" s="4"/>
      <c r="O927" s="4"/>
      <c r="P927" s="4"/>
      <c r="Q927" s="4"/>
      <c r="R927" s="4"/>
      <c r="S927" s="4"/>
      <c r="T927" s="4"/>
      <c r="U927" s="4"/>
      <c r="V927" s="4"/>
      <c r="W927" s="4"/>
      <c r="X927" s="4"/>
      <c r="Y927" s="4"/>
      <c r="Z927" s="4"/>
      <c r="AA927" s="4"/>
    </row>
    <row r="928">
      <c r="A928" s="179"/>
      <c r="B928" s="180"/>
      <c r="C928" s="181"/>
      <c r="D928" s="9"/>
      <c r="E928" s="180"/>
      <c r="F928" s="20"/>
      <c r="G928" s="9"/>
      <c r="H928" s="9"/>
      <c r="I928" s="4"/>
      <c r="J928" s="4"/>
      <c r="K928" s="4"/>
      <c r="L928" s="4"/>
      <c r="M928" s="4"/>
      <c r="N928" s="4"/>
      <c r="O928" s="4"/>
      <c r="P928" s="4"/>
      <c r="Q928" s="4"/>
      <c r="R928" s="4"/>
      <c r="S928" s="4"/>
      <c r="T928" s="4"/>
      <c r="U928" s="4"/>
      <c r="V928" s="4"/>
      <c r="W928" s="4"/>
      <c r="X928" s="4"/>
      <c r="Y928" s="4"/>
      <c r="Z928" s="4"/>
      <c r="AA928" s="4"/>
    </row>
    <row r="929">
      <c r="A929" s="179"/>
      <c r="B929" s="180"/>
      <c r="C929" s="181"/>
      <c r="D929" s="9"/>
      <c r="E929" s="180"/>
      <c r="F929" s="20"/>
      <c r="G929" s="9"/>
      <c r="H929" s="9"/>
      <c r="I929" s="4"/>
      <c r="J929" s="4"/>
      <c r="K929" s="4"/>
      <c r="L929" s="4"/>
      <c r="M929" s="4"/>
      <c r="N929" s="4"/>
      <c r="O929" s="4"/>
      <c r="P929" s="4"/>
      <c r="Q929" s="4"/>
      <c r="R929" s="4"/>
      <c r="S929" s="4"/>
      <c r="T929" s="4"/>
      <c r="U929" s="4"/>
      <c r="V929" s="4"/>
      <c r="W929" s="4"/>
      <c r="X929" s="4"/>
      <c r="Y929" s="4"/>
      <c r="Z929" s="4"/>
      <c r="AA929" s="4"/>
    </row>
    <row r="930">
      <c r="A930" s="179"/>
      <c r="B930" s="180"/>
      <c r="C930" s="181"/>
      <c r="D930" s="9"/>
      <c r="E930" s="180"/>
      <c r="F930" s="20"/>
      <c r="G930" s="9"/>
      <c r="H930" s="9"/>
      <c r="I930" s="4"/>
      <c r="J930" s="4"/>
      <c r="K930" s="4"/>
      <c r="L930" s="4"/>
      <c r="M930" s="4"/>
      <c r="N930" s="4"/>
      <c r="O930" s="4"/>
      <c r="P930" s="4"/>
      <c r="Q930" s="4"/>
      <c r="R930" s="4"/>
      <c r="S930" s="4"/>
      <c r="T930" s="4"/>
      <c r="U930" s="4"/>
      <c r="V930" s="4"/>
      <c r="W930" s="4"/>
      <c r="X930" s="4"/>
      <c r="Y930" s="4"/>
      <c r="Z930" s="4"/>
      <c r="AA930" s="4"/>
    </row>
    <row r="931">
      <c r="A931" s="179"/>
      <c r="B931" s="180"/>
      <c r="C931" s="181"/>
      <c r="D931" s="9"/>
      <c r="E931" s="180"/>
      <c r="F931" s="20"/>
      <c r="G931" s="9"/>
      <c r="H931" s="9"/>
      <c r="I931" s="4"/>
      <c r="J931" s="4"/>
      <c r="K931" s="4"/>
      <c r="L931" s="4"/>
      <c r="M931" s="4"/>
      <c r="N931" s="4"/>
      <c r="O931" s="4"/>
      <c r="P931" s="4"/>
      <c r="Q931" s="4"/>
      <c r="R931" s="4"/>
      <c r="S931" s="4"/>
      <c r="T931" s="4"/>
      <c r="U931" s="4"/>
      <c r="V931" s="4"/>
      <c r="W931" s="4"/>
      <c r="X931" s="4"/>
      <c r="Y931" s="4"/>
      <c r="Z931" s="4"/>
      <c r="AA931" s="4"/>
    </row>
    <row r="932">
      <c r="A932" s="179"/>
      <c r="B932" s="180"/>
      <c r="C932" s="181"/>
      <c r="D932" s="9"/>
      <c r="E932" s="180"/>
      <c r="F932" s="20"/>
      <c r="G932" s="9"/>
      <c r="H932" s="9"/>
      <c r="I932" s="4"/>
      <c r="J932" s="4"/>
      <c r="K932" s="4"/>
      <c r="L932" s="4"/>
      <c r="M932" s="4"/>
      <c r="N932" s="4"/>
      <c r="O932" s="4"/>
      <c r="P932" s="4"/>
      <c r="Q932" s="4"/>
      <c r="R932" s="4"/>
      <c r="S932" s="4"/>
      <c r="T932" s="4"/>
      <c r="U932" s="4"/>
      <c r="V932" s="4"/>
      <c r="W932" s="4"/>
      <c r="X932" s="4"/>
      <c r="Y932" s="4"/>
      <c r="Z932" s="4"/>
      <c r="AA932" s="4"/>
    </row>
    <row r="933">
      <c r="A933" s="179"/>
      <c r="B933" s="180"/>
      <c r="C933" s="181"/>
      <c r="D933" s="9"/>
      <c r="E933" s="180"/>
      <c r="F933" s="20"/>
      <c r="G933" s="9"/>
      <c r="H933" s="9"/>
      <c r="I933" s="4"/>
      <c r="J933" s="4"/>
      <c r="K933" s="4"/>
      <c r="L933" s="4"/>
      <c r="M933" s="4"/>
      <c r="N933" s="4"/>
      <c r="O933" s="4"/>
      <c r="P933" s="4"/>
      <c r="Q933" s="4"/>
      <c r="R933" s="4"/>
      <c r="S933" s="4"/>
      <c r="T933" s="4"/>
      <c r="U933" s="4"/>
      <c r="V933" s="4"/>
      <c r="W933" s="4"/>
      <c r="X933" s="4"/>
      <c r="Y933" s="4"/>
      <c r="Z933" s="4"/>
      <c r="AA933" s="4"/>
    </row>
    <row r="934">
      <c r="A934" s="179"/>
      <c r="B934" s="180"/>
      <c r="C934" s="181"/>
      <c r="D934" s="9"/>
      <c r="E934" s="180"/>
      <c r="F934" s="20"/>
      <c r="G934" s="9"/>
      <c r="H934" s="9"/>
      <c r="I934" s="4"/>
      <c r="J934" s="4"/>
      <c r="K934" s="4"/>
      <c r="L934" s="4"/>
      <c r="M934" s="4"/>
      <c r="N934" s="4"/>
      <c r="O934" s="4"/>
      <c r="P934" s="4"/>
      <c r="Q934" s="4"/>
      <c r="R934" s="4"/>
      <c r="S934" s="4"/>
      <c r="T934" s="4"/>
      <c r="U934" s="4"/>
      <c r="V934" s="4"/>
      <c r="W934" s="4"/>
      <c r="X934" s="4"/>
      <c r="Y934" s="4"/>
      <c r="Z934" s="4"/>
      <c r="AA934" s="4"/>
    </row>
    <row r="935">
      <c r="A935" s="179"/>
      <c r="B935" s="180"/>
      <c r="C935" s="181"/>
      <c r="D935" s="9"/>
      <c r="E935" s="180"/>
      <c r="F935" s="20"/>
      <c r="G935" s="9"/>
      <c r="H935" s="9"/>
      <c r="I935" s="4"/>
      <c r="J935" s="4"/>
      <c r="K935" s="4"/>
      <c r="L935" s="4"/>
      <c r="M935" s="4"/>
      <c r="N935" s="4"/>
      <c r="O935" s="4"/>
      <c r="P935" s="4"/>
      <c r="Q935" s="4"/>
      <c r="R935" s="4"/>
      <c r="S935" s="4"/>
      <c r="T935" s="4"/>
      <c r="U935" s="4"/>
      <c r="V935" s="4"/>
      <c r="W935" s="4"/>
      <c r="X935" s="4"/>
      <c r="Y935" s="4"/>
      <c r="Z935" s="4"/>
      <c r="AA935" s="4"/>
    </row>
    <row r="936">
      <c r="A936" s="179"/>
      <c r="B936" s="180"/>
      <c r="C936" s="181"/>
      <c r="D936" s="9"/>
      <c r="E936" s="180"/>
      <c r="F936" s="20"/>
      <c r="G936" s="9"/>
      <c r="H936" s="9"/>
      <c r="I936" s="4"/>
      <c r="J936" s="4"/>
      <c r="K936" s="4"/>
      <c r="L936" s="4"/>
      <c r="M936" s="4"/>
      <c r="N936" s="4"/>
      <c r="O936" s="4"/>
      <c r="P936" s="4"/>
      <c r="Q936" s="4"/>
      <c r="R936" s="4"/>
      <c r="S936" s="4"/>
      <c r="T936" s="4"/>
      <c r="U936" s="4"/>
      <c r="V936" s="4"/>
      <c r="W936" s="4"/>
      <c r="X936" s="4"/>
      <c r="Y936" s="4"/>
      <c r="Z936" s="4"/>
      <c r="AA936" s="4"/>
    </row>
    <row r="937">
      <c r="A937" s="179"/>
      <c r="B937" s="180"/>
      <c r="C937" s="181"/>
      <c r="D937" s="9"/>
      <c r="E937" s="180"/>
      <c r="F937" s="20"/>
      <c r="G937" s="9"/>
      <c r="H937" s="9"/>
      <c r="I937" s="4"/>
      <c r="J937" s="4"/>
      <c r="K937" s="4"/>
      <c r="L937" s="4"/>
      <c r="M937" s="4"/>
      <c r="N937" s="4"/>
      <c r="O937" s="4"/>
      <c r="P937" s="4"/>
      <c r="Q937" s="4"/>
      <c r="R937" s="4"/>
      <c r="S937" s="4"/>
      <c r="T937" s="4"/>
      <c r="U937" s="4"/>
      <c r="V937" s="4"/>
      <c r="W937" s="4"/>
      <c r="X937" s="4"/>
      <c r="Y937" s="4"/>
      <c r="Z937" s="4"/>
      <c r="AA937" s="4"/>
    </row>
    <row r="938">
      <c r="A938" s="179"/>
      <c r="B938" s="180"/>
      <c r="C938" s="181"/>
      <c r="D938" s="9"/>
      <c r="E938" s="180"/>
      <c r="F938" s="20"/>
      <c r="G938" s="9"/>
      <c r="H938" s="9"/>
      <c r="I938" s="4"/>
      <c r="J938" s="4"/>
      <c r="K938" s="4"/>
      <c r="L938" s="4"/>
      <c r="M938" s="4"/>
      <c r="N938" s="4"/>
      <c r="O938" s="4"/>
      <c r="P938" s="4"/>
      <c r="Q938" s="4"/>
      <c r="R938" s="4"/>
      <c r="S938" s="4"/>
      <c r="T938" s="4"/>
      <c r="U938" s="4"/>
      <c r="V938" s="4"/>
      <c r="W938" s="4"/>
      <c r="X938" s="4"/>
      <c r="Y938" s="4"/>
      <c r="Z938" s="4"/>
      <c r="AA938" s="4"/>
    </row>
    <row r="939">
      <c r="A939" s="179"/>
      <c r="B939" s="180"/>
      <c r="C939" s="181"/>
      <c r="D939" s="9"/>
      <c r="E939" s="180"/>
      <c r="F939" s="20"/>
      <c r="G939" s="9"/>
      <c r="H939" s="9"/>
      <c r="I939" s="4"/>
      <c r="J939" s="4"/>
      <c r="K939" s="4"/>
      <c r="L939" s="4"/>
      <c r="M939" s="4"/>
      <c r="N939" s="4"/>
      <c r="O939" s="4"/>
      <c r="P939" s="4"/>
      <c r="Q939" s="4"/>
      <c r="R939" s="4"/>
      <c r="S939" s="4"/>
      <c r="T939" s="4"/>
      <c r="U939" s="4"/>
      <c r="V939" s="4"/>
      <c r="W939" s="4"/>
      <c r="X939" s="4"/>
      <c r="Y939" s="4"/>
      <c r="Z939" s="4"/>
      <c r="AA939" s="4"/>
    </row>
    <row r="940">
      <c r="A940" s="179"/>
      <c r="B940" s="180"/>
      <c r="C940" s="181"/>
      <c r="D940" s="9"/>
      <c r="E940" s="180"/>
      <c r="F940" s="20"/>
      <c r="G940" s="9"/>
      <c r="H940" s="9"/>
      <c r="I940" s="4"/>
      <c r="J940" s="4"/>
      <c r="K940" s="4"/>
      <c r="L940" s="4"/>
      <c r="M940" s="4"/>
      <c r="N940" s="4"/>
      <c r="O940" s="4"/>
      <c r="P940" s="4"/>
      <c r="Q940" s="4"/>
      <c r="R940" s="4"/>
      <c r="S940" s="4"/>
      <c r="T940" s="4"/>
      <c r="U940" s="4"/>
      <c r="V940" s="4"/>
      <c r="W940" s="4"/>
      <c r="X940" s="4"/>
      <c r="Y940" s="4"/>
      <c r="Z940" s="4"/>
      <c r="AA940" s="4"/>
    </row>
    <row r="941">
      <c r="A941" s="179"/>
      <c r="B941" s="180"/>
      <c r="C941" s="181"/>
      <c r="D941" s="9"/>
      <c r="E941" s="180"/>
      <c r="F941" s="20"/>
      <c r="G941" s="9"/>
      <c r="H941" s="9"/>
      <c r="I941" s="4"/>
      <c r="J941" s="4"/>
      <c r="K941" s="4"/>
      <c r="L941" s="4"/>
      <c r="M941" s="4"/>
      <c r="N941" s="4"/>
      <c r="O941" s="4"/>
      <c r="P941" s="4"/>
      <c r="Q941" s="4"/>
      <c r="R941" s="4"/>
      <c r="S941" s="4"/>
      <c r="T941" s="4"/>
      <c r="U941" s="4"/>
      <c r="V941" s="4"/>
      <c r="W941" s="4"/>
      <c r="X941" s="4"/>
      <c r="Y941" s="4"/>
      <c r="Z941" s="4"/>
      <c r="AA941" s="4"/>
    </row>
    <row r="942">
      <c r="A942" s="179"/>
      <c r="B942" s="180"/>
      <c r="C942" s="181"/>
      <c r="D942" s="9"/>
      <c r="E942" s="180"/>
      <c r="F942" s="20"/>
      <c r="G942" s="9"/>
      <c r="H942" s="9"/>
      <c r="I942" s="4"/>
      <c r="J942" s="4"/>
      <c r="K942" s="4"/>
      <c r="L942" s="4"/>
      <c r="M942" s="4"/>
      <c r="N942" s="4"/>
      <c r="O942" s="4"/>
      <c r="P942" s="4"/>
      <c r="Q942" s="4"/>
      <c r="R942" s="4"/>
      <c r="S942" s="4"/>
      <c r="T942" s="4"/>
      <c r="U942" s="4"/>
      <c r="V942" s="4"/>
      <c r="W942" s="4"/>
      <c r="X942" s="4"/>
      <c r="Y942" s="4"/>
      <c r="Z942" s="4"/>
      <c r="AA942" s="4"/>
    </row>
    <row r="943">
      <c r="A943" s="179"/>
      <c r="B943" s="180"/>
      <c r="C943" s="181"/>
      <c r="D943" s="9"/>
      <c r="E943" s="180"/>
      <c r="F943" s="20"/>
      <c r="G943" s="9"/>
      <c r="H943" s="9"/>
      <c r="I943" s="4"/>
      <c r="J943" s="4"/>
      <c r="K943" s="4"/>
      <c r="L943" s="4"/>
      <c r="M943" s="4"/>
      <c r="N943" s="4"/>
      <c r="O943" s="4"/>
      <c r="P943" s="4"/>
      <c r="Q943" s="4"/>
      <c r="R943" s="4"/>
      <c r="S943" s="4"/>
      <c r="T943" s="4"/>
      <c r="U943" s="4"/>
      <c r="V943" s="4"/>
      <c r="W943" s="4"/>
      <c r="X943" s="4"/>
      <c r="Y943" s="4"/>
      <c r="Z943" s="4"/>
      <c r="AA943" s="4"/>
    </row>
    <row r="944">
      <c r="A944" s="179"/>
      <c r="B944" s="180"/>
      <c r="C944" s="181"/>
      <c r="D944" s="9"/>
      <c r="E944" s="180"/>
      <c r="F944" s="20"/>
      <c r="G944" s="9"/>
      <c r="H944" s="9"/>
      <c r="I944" s="4"/>
      <c r="J944" s="4"/>
      <c r="K944" s="4"/>
      <c r="L944" s="4"/>
      <c r="M944" s="4"/>
      <c r="N944" s="4"/>
      <c r="O944" s="4"/>
      <c r="P944" s="4"/>
      <c r="Q944" s="4"/>
      <c r="R944" s="4"/>
      <c r="S944" s="4"/>
      <c r="T944" s="4"/>
      <c r="U944" s="4"/>
      <c r="V944" s="4"/>
      <c r="W944" s="4"/>
      <c r="X944" s="4"/>
      <c r="Y944" s="4"/>
      <c r="Z944" s="4"/>
      <c r="AA944" s="4"/>
    </row>
    <row r="945">
      <c r="A945" s="179"/>
      <c r="B945" s="180"/>
      <c r="C945" s="181"/>
      <c r="D945" s="9"/>
      <c r="E945" s="180"/>
      <c r="F945" s="20"/>
      <c r="G945" s="9"/>
      <c r="H945" s="9"/>
      <c r="I945" s="4"/>
      <c r="J945" s="4"/>
      <c r="K945" s="4"/>
      <c r="L945" s="4"/>
      <c r="M945" s="4"/>
      <c r="N945" s="4"/>
      <c r="O945" s="4"/>
      <c r="P945" s="4"/>
      <c r="Q945" s="4"/>
      <c r="R945" s="4"/>
      <c r="S945" s="4"/>
      <c r="T945" s="4"/>
      <c r="U945" s="4"/>
      <c r="V945" s="4"/>
      <c r="W945" s="4"/>
      <c r="X945" s="4"/>
      <c r="Y945" s="4"/>
      <c r="Z945" s="4"/>
      <c r="AA945" s="4"/>
    </row>
    <row r="946">
      <c r="A946" s="179"/>
      <c r="B946" s="180"/>
      <c r="C946" s="181"/>
      <c r="D946" s="9"/>
      <c r="E946" s="180"/>
      <c r="F946" s="20"/>
      <c r="G946" s="9"/>
      <c r="H946" s="9"/>
      <c r="I946" s="4"/>
      <c r="J946" s="4"/>
      <c r="K946" s="4"/>
      <c r="L946" s="4"/>
      <c r="M946" s="4"/>
      <c r="N946" s="4"/>
      <c r="O946" s="4"/>
      <c r="P946" s="4"/>
      <c r="Q946" s="4"/>
      <c r="R946" s="4"/>
      <c r="S946" s="4"/>
      <c r="T946" s="4"/>
      <c r="U946" s="4"/>
      <c r="V946" s="4"/>
      <c r="W946" s="4"/>
      <c r="X946" s="4"/>
      <c r="Y946" s="4"/>
      <c r="Z946" s="4"/>
      <c r="AA946" s="4"/>
    </row>
    <row r="947">
      <c r="A947" s="179"/>
      <c r="B947" s="180"/>
      <c r="C947" s="181"/>
      <c r="D947" s="9"/>
      <c r="E947" s="180"/>
      <c r="F947" s="20"/>
      <c r="G947" s="9"/>
      <c r="H947" s="9"/>
      <c r="I947" s="4"/>
      <c r="J947" s="4"/>
      <c r="K947" s="4"/>
      <c r="L947" s="4"/>
      <c r="M947" s="4"/>
      <c r="N947" s="4"/>
      <c r="O947" s="4"/>
      <c r="P947" s="4"/>
      <c r="Q947" s="4"/>
      <c r="R947" s="4"/>
      <c r="S947" s="4"/>
      <c r="T947" s="4"/>
      <c r="U947" s="4"/>
      <c r="V947" s="4"/>
      <c r="W947" s="4"/>
      <c r="X947" s="4"/>
      <c r="Y947" s="4"/>
      <c r="Z947" s="4"/>
      <c r="AA947" s="4"/>
    </row>
    <row r="948">
      <c r="A948" s="179"/>
      <c r="B948" s="180"/>
      <c r="C948" s="181"/>
      <c r="D948" s="9"/>
      <c r="E948" s="180"/>
      <c r="F948" s="20"/>
      <c r="G948" s="9"/>
      <c r="H948" s="9"/>
      <c r="I948" s="4"/>
      <c r="J948" s="4"/>
      <c r="K948" s="4"/>
      <c r="L948" s="4"/>
      <c r="M948" s="4"/>
      <c r="N948" s="4"/>
      <c r="O948" s="4"/>
      <c r="P948" s="4"/>
      <c r="Q948" s="4"/>
      <c r="R948" s="4"/>
      <c r="S948" s="4"/>
      <c r="T948" s="4"/>
      <c r="U948" s="4"/>
      <c r="V948" s="4"/>
      <c r="W948" s="4"/>
      <c r="X948" s="4"/>
      <c r="Y948" s="4"/>
      <c r="Z948" s="4"/>
      <c r="AA948" s="4"/>
    </row>
    <row r="949">
      <c r="A949" s="179"/>
      <c r="B949" s="180"/>
      <c r="C949" s="181"/>
      <c r="D949" s="9"/>
      <c r="E949" s="180"/>
      <c r="F949" s="20"/>
      <c r="G949" s="9"/>
      <c r="H949" s="9"/>
      <c r="I949" s="4"/>
      <c r="J949" s="4"/>
      <c r="K949" s="4"/>
      <c r="L949" s="4"/>
      <c r="M949" s="4"/>
      <c r="N949" s="4"/>
      <c r="O949" s="4"/>
      <c r="P949" s="4"/>
      <c r="Q949" s="4"/>
      <c r="R949" s="4"/>
      <c r="S949" s="4"/>
      <c r="T949" s="4"/>
      <c r="U949" s="4"/>
      <c r="V949" s="4"/>
      <c r="W949" s="4"/>
      <c r="X949" s="4"/>
      <c r="Y949" s="4"/>
      <c r="Z949" s="4"/>
      <c r="AA949" s="4"/>
    </row>
    <row r="950">
      <c r="A950" s="179"/>
      <c r="B950" s="180"/>
      <c r="C950" s="181"/>
      <c r="D950" s="9"/>
      <c r="E950" s="180"/>
      <c r="F950" s="20"/>
      <c r="G950" s="9"/>
      <c r="H950" s="9"/>
      <c r="I950" s="4"/>
      <c r="J950" s="4"/>
      <c r="K950" s="4"/>
      <c r="L950" s="4"/>
      <c r="M950" s="4"/>
      <c r="N950" s="4"/>
      <c r="O950" s="4"/>
      <c r="P950" s="4"/>
      <c r="Q950" s="4"/>
      <c r="R950" s="4"/>
      <c r="S950" s="4"/>
      <c r="T950" s="4"/>
      <c r="U950" s="4"/>
      <c r="V950" s="4"/>
      <c r="W950" s="4"/>
      <c r="X950" s="4"/>
      <c r="Y950" s="4"/>
      <c r="Z950" s="4"/>
      <c r="AA950" s="4"/>
    </row>
    <row r="951">
      <c r="A951" s="179"/>
      <c r="B951" s="180"/>
      <c r="C951" s="181"/>
      <c r="D951" s="9"/>
      <c r="E951" s="180"/>
      <c r="F951" s="20"/>
      <c r="G951" s="9"/>
      <c r="H951" s="9"/>
      <c r="I951" s="4"/>
      <c r="J951" s="4"/>
      <c r="K951" s="4"/>
      <c r="L951" s="4"/>
      <c r="M951" s="4"/>
      <c r="N951" s="4"/>
      <c r="O951" s="4"/>
      <c r="P951" s="4"/>
      <c r="Q951" s="4"/>
      <c r="R951" s="4"/>
      <c r="S951" s="4"/>
      <c r="T951" s="4"/>
      <c r="U951" s="4"/>
      <c r="V951" s="4"/>
      <c r="W951" s="4"/>
      <c r="X951" s="4"/>
      <c r="Y951" s="4"/>
      <c r="Z951" s="4"/>
      <c r="AA951" s="4"/>
    </row>
    <row r="952">
      <c r="A952" s="179"/>
      <c r="B952" s="180"/>
      <c r="C952" s="181"/>
      <c r="D952" s="9"/>
      <c r="E952" s="180"/>
      <c r="F952" s="20"/>
      <c r="G952" s="9"/>
      <c r="H952" s="9"/>
      <c r="I952" s="4"/>
      <c r="J952" s="4"/>
      <c r="K952" s="4"/>
      <c r="L952" s="4"/>
      <c r="M952" s="4"/>
      <c r="N952" s="4"/>
      <c r="O952" s="4"/>
      <c r="P952" s="4"/>
      <c r="Q952" s="4"/>
      <c r="R952" s="4"/>
      <c r="S952" s="4"/>
      <c r="T952" s="4"/>
      <c r="U952" s="4"/>
      <c r="V952" s="4"/>
      <c r="W952" s="4"/>
      <c r="X952" s="4"/>
      <c r="Y952" s="4"/>
      <c r="Z952" s="4"/>
      <c r="AA952" s="4"/>
    </row>
    <row r="953">
      <c r="A953" s="179"/>
      <c r="B953" s="180"/>
      <c r="C953" s="181"/>
      <c r="D953" s="9"/>
      <c r="E953" s="180"/>
      <c r="F953" s="20"/>
      <c r="G953" s="9"/>
      <c r="H953" s="9"/>
      <c r="I953" s="4"/>
      <c r="J953" s="4"/>
      <c r="K953" s="4"/>
      <c r="L953" s="4"/>
      <c r="M953" s="4"/>
      <c r="N953" s="4"/>
      <c r="O953" s="4"/>
      <c r="P953" s="4"/>
      <c r="Q953" s="4"/>
      <c r="R953" s="4"/>
      <c r="S953" s="4"/>
      <c r="T953" s="4"/>
      <c r="U953" s="4"/>
      <c r="V953" s="4"/>
      <c r="W953" s="4"/>
      <c r="X953" s="4"/>
      <c r="Y953" s="4"/>
      <c r="Z953" s="4"/>
      <c r="AA953" s="4"/>
    </row>
    <row r="954">
      <c r="A954" s="179"/>
      <c r="B954" s="180"/>
      <c r="C954" s="181"/>
      <c r="D954" s="9"/>
      <c r="E954" s="180"/>
      <c r="F954" s="20"/>
      <c r="G954" s="9"/>
      <c r="H954" s="9"/>
      <c r="I954" s="4"/>
      <c r="J954" s="4"/>
      <c r="K954" s="4"/>
      <c r="L954" s="4"/>
      <c r="M954" s="4"/>
      <c r="N954" s="4"/>
      <c r="O954" s="4"/>
      <c r="P954" s="4"/>
      <c r="Q954" s="4"/>
      <c r="R954" s="4"/>
      <c r="S954" s="4"/>
      <c r="T954" s="4"/>
      <c r="U954" s="4"/>
      <c r="V954" s="4"/>
      <c r="W954" s="4"/>
      <c r="X954" s="4"/>
      <c r="Y954" s="4"/>
      <c r="Z954" s="4"/>
      <c r="AA954" s="4"/>
    </row>
    <row r="955">
      <c r="A955" s="179"/>
      <c r="B955" s="180"/>
      <c r="C955" s="181"/>
      <c r="D955" s="9"/>
      <c r="E955" s="180"/>
      <c r="F955" s="20"/>
      <c r="G955" s="9"/>
      <c r="H955" s="9"/>
      <c r="I955" s="4"/>
      <c r="J955" s="4"/>
      <c r="K955" s="4"/>
      <c r="L955" s="4"/>
      <c r="M955" s="4"/>
      <c r="N955" s="4"/>
      <c r="O955" s="4"/>
      <c r="P955" s="4"/>
      <c r="Q955" s="4"/>
      <c r="R955" s="4"/>
      <c r="S955" s="4"/>
      <c r="T955" s="4"/>
      <c r="U955" s="4"/>
      <c r="V955" s="4"/>
      <c r="W955" s="4"/>
      <c r="X955" s="4"/>
      <c r="Y955" s="4"/>
      <c r="Z955" s="4"/>
      <c r="AA955" s="4"/>
    </row>
    <row r="956">
      <c r="A956" s="179"/>
      <c r="B956" s="180"/>
      <c r="C956" s="181"/>
      <c r="D956" s="9"/>
      <c r="E956" s="180"/>
      <c r="F956" s="20"/>
      <c r="G956" s="9"/>
      <c r="H956" s="9"/>
      <c r="I956" s="4"/>
      <c r="J956" s="4"/>
      <c r="K956" s="4"/>
      <c r="L956" s="4"/>
      <c r="M956" s="4"/>
      <c r="N956" s="4"/>
      <c r="O956" s="4"/>
      <c r="P956" s="4"/>
      <c r="Q956" s="4"/>
      <c r="R956" s="4"/>
      <c r="S956" s="4"/>
      <c r="T956" s="4"/>
      <c r="U956" s="4"/>
      <c r="V956" s="4"/>
      <c r="W956" s="4"/>
      <c r="X956" s="4"/>
      <c r="Y956" s="4"/>
      <c r="Z956" s="4"/>
      <c r="AA956" s="4"/>
    </row>
    <row r="957">
      <c r="A957" s="179"/>
      <c r="B957" s="180"/>
      <c r="C957" s="181"/>
      <c r="D957" s="9"/>
      <c r="E957" s="180"/>
      <c r="F957" s="20"/>
      <c r="G957" s="9"/>
      <c r="H957" s="9"/>
      <c r="I957" s="4"/>
      <c r="J957" s="4"/>
      <c r="K957" s="4"/>
      <c r="L957" s="4"/>
      <c r="M957" s="4"/>
      <c r="N957" s="4"/>
      <c r="O957" s="4"/>
      <c r="P957" s="4"/>
      <c r="Q957" s="4"/>
      <c r="R957" s="4"/>
      <c r="S957" s="4"/>
      <c r="T957" s="4"/>
      <c r="U957" s="4"/>
      <c r="V957" s="4"/>
      <c r="W957" s="4"/>
      <c r="X957" s="4"/>
      <c r="Y957" s="4"/>
      <c r="Z957" s="4"/>
      <c r="AA957" s="4"/>
    </row>
    <row r="958">
      <c r="A958" s="179"/>
      <c r="B958" s="180"/>
      <c r="C958" s="181"/>
      <c r="D958" s="9"/>
      <c r="E958" s="180"/>
      <c r="F958" s="20"/>
      <c r="G958" s="9"/>
      <c r="H958" s="9"/>
      <c r="I958" s="4"/>
      <c r="J958" s="4"/>
      <c r="K958" s="4"/>
      <c r="L958" s="4"/>
      <c r="M958" s="4"/>
      <c r="N958" s="4"/>
      <c r="O958" s="4"/>
      <c r="P958" s="4"/>
      <c r="Q958" s="4"/>
      <c r="R958" s="4"/>
      <c r="S958" s="4"/>
      <c r="T958" s="4"/>
      <c r="U958" s="4"/>
      <c r="V958" s="4"/>
      <c r="W958" s="4"/>
      <c r="X958" s="4"/>
      <c r="Y958" s="4"/>
      <c r="Z958" s="4"/>
      <c r="AA958" s="4"/>
    </row>
    <row r="959">
      <c r="A959" s="179"/>
      <c r="B959" s="180"/>
      <c r="C959" s="181"/>
      <c r="D959" s="9"/>
      <c r="E959" s="180"/>
      <c r="F959" s="20"/>
      <c r="G959" s="9"/>
      <c r="H959" s="9"/>
      <c r="I959" s="4"/>
      <c r="J959" s="4"/>
      <c r="K959" s="4"/>
      <c r="L959" s="4"/>
      <c r="M959" s="4"/>
      <c r="N959" s="4"/>
      <c r="O959" s="4"/>
      <c r="P959" s="4"/>
      <c r="Q959" s="4"/>
      <c r="R959" s="4"/>
      <c r="S959" s="4"/>
      <c r="T959" s="4"/>
      <c r="U959" s="4"/>
      <c r="V959" s="4"/>
      <c r="W959" s="4"/>
      <c r="X959" s="4"/>
      <c r="Y959" s="4"/>
      <c r="Z959" s="4"/>
      <c r="AA959" s="4"/>
    </row>
    <row r="960">
      <c r="A960" s="179"/>
      <c r="B960" s="180"/>
      <c r="C960" s="181"/>
      <c r="D960" s="9"/>
      <c r="E960" s="180"/>
      <c r="F960" s="20"/>
      <c r="G960" s="9"/>
      <c r="H960" s="9"/>
      <c r="I960" s="4"/>
      <c r="J960" s="4"/>
      <c r="K960" s="4"/>
      <c r="L960" s="4"/>
      <c r="M960" s="4"/>
      <c r="N960" s="4"/>
      <c r="O960" s="4"/>
      <c r="P960" s="4"/>
      <c r="Q960" s="4"/>
      <c r="R960" s="4"/>
      <c r="S960" s="4"/>
      <c r="T960" s="4"/>
      <c r="U960" s="4"/>
      <c r="V960" s="4"/>
      <c r="W960" s="4"/>
      <c r="X960" s="4"/>
      <c r="Y960" s="4"/>
      <c r="Z960" s="4"/>
      <c r="AA960" s="4"/>
    </row>
    <row r="961">
      <c r="A961" s="179"/>
      <c r="B961" s="180"/>
      <c r="C961" s="181"/>
      <c r="D961" s="9"/>
      <c r="E961" s="180"/>
      <c r="F961" s="20"/>
      <c r="G961" s="9"/>
      <c r="H961" s="9"/>
      <c r="I961" s="4"/>
      <c r="J961" s="4"/>
      <c r="K961" s="4"/>
      <c r="L961" s="4"/>
      <c r="M961" s="4"/>
      <c r="N961" s="4"/>
      <c r="O961" s="4"/>
      <c r="P961" s="4"/>
      <c r="Q961" s="4"/>
      <c r="R961" s="4"/>
      <c r="S961" s="4"/>
      <c r="T961" s="4"/>
      <c r="U961" s="4"/>
      <c r="V961" s="4"/>
      <c r="W961" s="4"/>
      <c r="X961" s="4"/>
      <c r="Y961" s="4"/>
      <c r="Z961" s="4"/>
      <c r="AA961" s="4"/>
    </row>
    <row r="962">
      <c r="A962" s="179"/>
      <c r="B962" s="180"/>
      <c r="C962" s="181"/>
      <c r="D962" s="9"/>
      <c r="E962" s="180"/>
      <c r="F962" s="20"/>
      <c r="G962" s="9"/>
      <c r="H962" s="9"/>
      <c r="I962" s="4"/>
      <c r="J962" s="4"/>
      <c r="K962" s="4"/>
      <c r="L962" s="4"/>
      <c r="M962" s="4"/>
      <c r="N962" s="4"/>
      <c r="O962" s="4"/>
      <c r="P962" s="4"/>
      <c r="Q962" s="4"/>
      <c r="R962" s="4"/>
      <c r="S962" s="4"/>
      <c r="T962" s="4"/>
      <c r="U962" s="4"/>
      <c r="V962" s="4"/>
      <c r="W962" s="4"/>
      <c r="X962" s="4"/>
      <c r="Y962" s="4"/>
      <c r="Z962" s="4"/>
      <c r="AA962" s="4"/>
    </row>
    <row r="963">
      <c r="A963" s="179"/>
      <c r="B963" s="180"/>
      <c r="C963" s="181"/>
      <c r="D963" s="9"/>
      <c r="E963" s="180"/>
      <c r="F963" s="20"/>
      <c r="G963" s="9"/>
      <c r="H963" s="9"/>
      <c r="I963" s="4"/>
      <c r="J963" s="4"/>
      <c r="K963" s="4"/>
      <c r="L963" s="4"/>
      <c r="M963" s="4"/>
      <c r="N963" s="4"/>
      <c r="O963" s="4"/>
      <c r="P963" s="4"/>
      <c r="Q963" s="4"/>
      <c r="R963" s="4"/>
      <c r="S963" s="4"/>
      <c r="T963" s="4"/>
      <c r="U963" s="4"/>
      <c r="V963" s="4"/>
      <c r="W963" s="4"/>
      <c r="X963" s="4"/>
      <c r="Y963" s="4"/>
      <c r="Z963" s="4"/>
      <c r="AA963" s="4"/>
    </row>
    <row r="964">
      <c r="A964" s="179"/>
      <c r="B964" s="180"/>
      <c r="C964" s="181"/>
      <c r="D964" s="9"/>
      <c r="E964" s="180"/>
      <c r="F964" s="20"/>
      <c r="G964" s="9"/>
      <c r="H964" s="9"/>
      <c r="I964" s="4"/>
      <c r="J964" s="4"/>
      <c r="K964" s="4"/>
      <c r="L964" s="4"/>
      <c r="M964" s="4"/>
      <c r="N964" s="4"/>
      <c r="O964" s="4"/>
      <c r="P964" s="4"/>
      <c r="Q964" s="4"/>
      <c r="R964" s="4"/>
      <c r="S964" s="4"/>
      <c r="T964" s="4"/>
      <c r="U964" s="4"/>
      <c r="V964" s="4"/>
      <c r="W964" s="4"/>
      <c r="X964" s="4"/>
      <c r="Y964" s="4"/>
      <c r="Z964" s="4"/>
      <c r="AA964" s="4"/>
    </row>
    <row r="965">
      <c r="A965" s="179"/>
      <c r="B965" s="180"/>
      <c r="C965" s="181"/>
      <c r="D965" s="9"/>
      <c r="E965" s="180"/>
      <c r="F965" s="20"/>
      <c r="G965" s="9"/>
      <c r="H965" s="9"/>
      <c r="I965" s="4"/>
      <c r="J965" s="4"/>
      <c r="K965" s="4"/>
      <c r="L965" s="4"/>
      <c r="M965" s="4"/>
      <c r="N965" s="4"/>
      <c r="O965" s="4"/>
      <c r="P965" s="4"/>
      <c r="Q965" s="4"/>
      <c r="R965" s="4"/>
      <c r="S965" s="4"/>
      <c r="T965" s="4"/>
      <c r="U965" s="4"/>
      <c r="V965" s="4"/>
      <c r="W965" s="4"/>
      <c r="X965" s="4"/>
      <c r="Y965" s="4"/>
      <c r="Z965" s="4"/>
      <c r="AA965" s="4"/>
    </row>
    <row r="966">
      <c r="A966" s="179"/>
      <c r="B966" s="180"/>
      <c r="C966" s="181"/>
      <c r="D966" s="9"/>
      <c r="E966" s="180"/>
      <c r="F966" s="20"/>
      <c r="G966" s="9"/>
      <c r="H966" s="9"/>
      <c r="I966" s="4"/>
      <c r="J966" s="4"/>
      <c r="K966" s="4"/>
      <c r="L966" s="4"/>
      <c r="M966" s="4"/>
      <c r="N966" s="4"/>
      <c r="O966" s="4"/>
      <c r="P966" s="4"/>
      <c r="Q966" s="4"/>
      <c r="R966" s="4"/>
      <c r="S966" s="4"/>
      <c r="T966" s="4"/>
      <c r="U966" s="4"/>
      <c r="V966" s="4"/>
      <c r="W966" s="4"/>
      <c r="X966" s="4"/>
      <c r="Y966" s="4"/>
      <c r="Z966" s="4"/>
      <c r="AA966" s="4"/>
    </row>
    <row r="967">
      <c r="A967" s="179"/>
      <c r="B967" s="180"/>
      <c r="C967" s="181"/>
      <c r="D967" s="9"/>
      <c r="E967" s="180"/>
      <c r="F967" s="20"/>
      <c r="G967" s="9"/>
      <c r="H967" s="9"/>
      <c r="I967" s="4"/>
      <c r="J967" s="4"/>
      <c r="K967" s="4"/>
      <c r="L967" s="4"/>
      <c r="M967" s="4"/>
      <c r="N967" s="4"/>
      <c r="O967" s="4"/>
      <c r="P967" s="4"/>
      <c r="Q967" s="4"/>
      <c r="R967" s="4"/>
      <c r="S967" s="4"/>
      <c r="T967" s="4"/>
      <c r="U967" s="4"/>
      <c r="V967" s="4"/>
      <c r="W967" s="4"/>
      <c r="X967" s="4"/>
      <c r="Y967" s="4"/>
      <c r="Z967" s="4"/>
      <c r="AA967" s="4"/>
    </row>
    <row r="968">
      <c r="A968" s="179"/>
      <c r="B968" s="180"/>
      <c r="C968" s="181"/>
      <c r="D968" s="9"/>
      <c r="E968" s="180"/>
      <c r="F968" s="20"/>
      <c r="G968" s="9"/>
      <c r="H968" s="9"/>
      <c r="I968" s="4"/>
      <c r="J968" s="4"/>
      <c r="K968" s="4"/>
      <c r="L968" s="4"/>
      <c r="M968" s="4"/>
      <c r="N968" s="4"/>
      <c r="O968" s="4"/>
      <c r="P968" s="4"/>
      <c r="Q968" s="4"/>
      <c r="R968" s="4"/>
      <c r="S968" s="4"/>
      <c r="T968" s="4"/>
      <c r="U968" s="4"/>
      <c r="V968" s="4"/>
      <c r="W968" s="4"/>
      <c r="X968" s="4"/>
      <c r="Y968" s="4"/>
      <c r="Z968" s="4"/>
      <c r="AA968" s="4"/>
    </row>
    <row r="969">
      <c r="A969" s="179"/>
      <c r="B969" s="180"/>
      <c r="C969" s="181"/>
      <c r="D969" s="9"/>
      <c r="E969" s="180"/>
      <c r="F969" s="20"/>
      <c r="G969" s="9"/>
      <c r="H969" s="9"/>
      <c r="I969" s="4"/>
      <c r="J969" s="4"/>
      <c r="K969" s="4"/>
      <c r="L969" s="4"/>
      <c r="M969" s="4"/>
      <c r="N969" s="4"/>
      <c r="O969" s="4"/>
      <c r="P969" s="4"/>
      <c r="Q969" s="4"/>
      <c r="R969" s="4"/>
      <c r="S969" s="4"/>
      <c r="T969" s="4"/>
      <c r="U969" s="4"/>
      <c r="V969" s="4"/>
      <c r="W969" s="4"/>
      <c r="X969" s="4"/>
      <c r="Y969" s="4"/>
      <c r="Z969" s="4"/>
      <c r="AA969" s="4"/>
    </row>
    <row r="970">
      <c r="A970" s="179"/>
      <c r="B970" s="180"/>
      <c r="C970" s="181"/>
      <c r="D970" s="9"/>
      <c r="E970" s="180"/>
      <c r="F970" s="20"/>
      <c r="G970" s="9"/>
      <c r="H970" s="9"/>
      <c r="I970" s="4"/>
      <c r="J970" s="4"/>
      <c r="K970" s="4"/>
      <c r="L970" s="4"/>
      <c r="M970" s="4"/>
      <c r="N970" s="4"/>
      <c r="O970" s="4"/>
      <c r="P970" s="4"/>
      <c r="Q970" s="4"/>
      <c r="R970" s="4"/>
      <c r="S970" s="4"/>
      <c r="T970" s="4"/>
      <c r="U970" s="4"/>
      <c r="V970" s="4"/>
      <c r="W970" s="4"/>
      <c r="X970" s="4"/>
      <c r="Y970" s="4"/>
      <c r="Z970" s="4"/>
      <c r="AA970" s="4"/>
    </row>
    <row r="971">
      <c r="A971" s="179"/>
      <c r="B971" s="180"/>
      <c r="C971" s="181"/>
      <c r="D971" s="9"/>
      <c r="E971" s="180"/>
      <c r="F971" s="20"/>
      <c r="G971" s="9"/>
      <c r="H971" s="9"/>
      <c r="I971" s="4"/>
      <c r="J971" s="4"/>
      <c r="K971" s="4"/>
      <c r="L971" s="4"/>
      <c r="M971" s="4"/>
      <c r="N971" s="4"/>
      <c r="O971" s="4"/>
      <c r="P971" s="4"/>
      <c r="Q971" s="4"/>
      <c r="R971" s="4"/>
      <c r="S971" s="4"/>
      <c r="T971" s="4"/>
      <c r="U971" s="4"/>
      <c r="V971" s="4"/>
      <c r="W971" s="4"/>
      <c r="X971" s="4"/>
      <c r="Y971" s="4"/>
      <c r="Z971" s="4"/>
      <c r="AA971" s="4"/>
    </row>
    <row r="972">
      <c r="A972" s="179"/>
      <c r="B972" s="180"/>
      <c r="C972" s="181"/>
      <c r="D972" s="9"/>
      <c r="E972" s="180"/>
      <c r="F972" s="20"/>
      <c r="G972" s="9"/>
      <c r="H972" s="9"/>
      <c r="I972" s="4"/>
      <c r="J972" s="4"/>
      <c r="K972" s="4"/>
      <c r="L972" s="4"/>
      <c r="M972" s="4"/>
      <c r="N972" s="4"/>
      <c r="O972" s="4"/>
      <c r="P972" s="4"/>
      <c r="Q972" s="4"/>
      <c r="R972" s="4"/>
      <c r="S972" s="4"/>
      <c r="T972" s="4"/>
      <c r="U972" s="4"/>
      <c r="V972" s="4"/>
      <c r="W972" s="4"/>
      <c r="X972" s="4"/>
      <c r="Y972" s="4"/>
      <c r="Z972" s="4"/>
      <c r="AA972" s="4"/>
    </row>
    <row r="973">
      <c r="A973" s="179"/>
      <c r="B973" s="180"/>
      <c r="C973" s="181"/>
      <c r="D973" s="9"/>
      <c r="E973" s="180"/>
      <c r="F973" s="20"/>
      <c r="G973" s="9"/>
      <c r="H973" s="9"/>
      <c r="I973" s="4"/>
      <c r="J973" s="4"/>
      <c r="K973" s="4"/>
      <c r="L973" s="4"/>
      <c r="M973" s="4"/>
      <c r="N973" s="4"/>
      <c r="O973" s="4"/>
      <c r="P973" s="4"/>
      <c r="Q973" s="4"/>
      <c r="R973" s="4"/>
      <c r="S973" s="4"/>
      <c r="T973" s="4"/>
      <c r="U973" s="4"/>
      <c r="V973" s="4"/>
      <c r="W973" s="4"/>
      <c r="X973" s="4"/>
      <c r="Y973" s="4"/>
      <c r="Z973" s="4"/>
      <c r="AA973" s="4"/>
    </row>
    <row r="974">
      <c r="A974" s="179"/>
      <c r="B974" s="180"/>
      <c r="C974" s="181"/>
      <c r="D974" s="9"/>
      <c r="E974" s="180"/>
      <c r="F974" s="20"/>
      <c r="G974" s="9"/>
      <c r="H974" s="9"/>
      <c r="I974" s="4"/>
      <c r="J974" s="4"/>
      <c r="K974" s="4"/>
      <c r="L974" s="4"/>
      <c r="M974" s="4"/>
      <c r="N974" s="4"/>
      <c r="O974" s="4"/>
      <c r="P974" s="4"/>
      <c r="Q974" s="4"/>
      <c r="R974" s="4"/>
      <c r="S974" s="4"/>
      <c r="T974" s="4"/>
      <c r="U974" s="4"/>
      <c r="V974" s="4"/>
      <c r="W974" s="4"/>
      <c r="X974" s="4"/>
      <c r="Y974" s="4"/>
      <c r="Z974" s="4"/>
      <c r="AA974" s="4"/>
    </row>
    <row r="975">
      <c r="A975" s="179"/>
      <c r="B975" s="180"/>
      <c r="C975" s="181"/>
      <c r="D975" s="9"/>
      <c r="E975" s="180"/>
      <c r="F975" s="20"/>
      <c r="G975" s="9"/>
      <c r="H975" s="9"/>
      <c r="I975" s="4"/>
      <c r="J975" s="4"/>
      <c r="K975" s="4"/>
      <c r="L975" s="4"/>
      <c r="M975" s="4"/>
      <c r="N975" s="4"/>
      <c r="O975" s="4"/>
      <c r="P975" s="4"/>
      <c r="Q975" s="4"/>
      <c r="R975" s="4"/>
      <c r="S975" s="4"/>
      <c r="T975" s="4"/>
      <c r="U975" s="4"/>
      <c r="V975" s="4"/>
      <c r="W975" s="4"/>
      <c r="X975" s="4"/>
      <c r="Y975" s="4"/>
      <c r="Z975" s="4"/>
      <c r="AA975" s="4"/>
    </row>
    <row r="976">
      <c r="A976" s="179"/>
      <c r="B976" s="180"/>
      <c r="C976" s="181"/>
      <c r="D976" s="9"/>
      <c r="E976" s="180"/>
      <c r="F976" s="20"/>
      <c r="G976" s="9"/>
      <c r="H976" s="9"/>
      <c r="I976" s="4"/>
      <c r="J976" s="4"/>
      <c r="K976" s="4"/>
      <c r="L976" s="4"/>
      <c r="M976" s="4"/>
      <c r="N976" s="4"/>
      <c r="O976" s="4"/>
      <c r="P976" s="4"/>
      <c r="Q976" s="4"/>
      <c r="R976" s="4"/>
      <c r="S976" s="4"/>
      <c r="T976" s="4"/>
      <c r="U976" s="4"/>
      <c r="V976" s="4"/>
      <c r="W976" s="4"/>
      <c r="X976" s="4"/>
      <c r="Y976" s="4"/>
      <c r="Z976" s="4"/>
      <c r="AA976" s="4"/>
    </row>
  </sheetData>
  <mergeCells count="1">
    <mergeCell ref="A1:E1"/>
  </mergeCells>
  <conditionalFormatting sqref="A145:G149">
    <cfRule type="notContainsBlanks" dxfId="0" priority="1">
      <formula>LEN(TRIM(A145))&gt;0</formula>
    </cfRule>
  </conditionalFormatting>
  <conditionalFormatting sqref="E7">
    <cfRule type="notContainsBlanks" dxfId="1" priority="2">
      <formula>LEN(TRIM(E7))&gt;0</formula>
    </cfRule>
  </conditionalFormatting>
  <conditionalFormatting sqref="A96:E96 G96:AA96">
    <cfRule type="notContainsBlanks" dxfId="0" priority="3">
      <formula>LEN(TRIM(A96))&gt;0</formula>
    </cfRule>
  </conditionalFormatting>
  <dataValidations>
    <dataValidation type="list" allowBlank="1" sqref="E7">
      <formula1>Reading!$D$4:$D$114</formula1>
    </dataValidation>
  </dataValidations>
  <hyperlinks>
    <hyperlink r:id="rId1" ref="A4"/>
    <hyperlink r:id="rId2" ref="F8"/>
    <hyperlink r:id="rId3" ref="F9"/>
    <hyperlink r:id="rId4" ref="F10"/>
    <hyperlink r:id="rId5" ref="F11"/>
    <hyperlink r:id="rId6" ref="F12"/>
    <hyperlink r:id="rId7" ref="F13"/>
    <hyperlink r:id="rId8" ref="F14"/>
    <hyperlink r:id="rId9" ref="F15"/>
    <hyperlink r:id="rId10" ref="F16"/>
    <hyperlink r:id="rId11" ref="F17"/>
    <hyperlink r:id="rId12" ref="F18"/>
    <hyperlink r:id="rId13" ref="F19"/>
    <hyperlink r:id="rId14" ref="F20"/>
    <hyperlink r:id="rId15" ref="F21"/>
    <hyperlink r:id="rId16" ref="F22"/>
    <hyperlink r:id="rId17" ref="F23"/>
    <hyperlink r:id="rId18" ref="F24"/>
    <hyperlink r:id="rId19" ref="F25"/>
    <hyperlink r:id="rId20" ref="F26"/>
    <hyperlink r:id="rId21" ref="F27"/>
    <hyperlink r:id="rId22" ref="F28"/>
    <hyperlink r:id="rId23" ref="F29"/>
    <hyperlink r:id="rId24" ref="F31"/>
    <hyperlink r:id="rId25" ref="F32"/>
    <hyperlink r:id="rId26" ref="F33"/>
    <hyperlink r:id="rId27" ref="F34"/>
    <hyperlink r:id="rId28" ref="F35"/>
    <hyperlink r:id="rId29" ref="F36"/>
    <hyperlink r:id="rId30" ref="F37"/>
    <hyperlink r:id="rId31" ref="F38"/>
    <hyperlink r:id="rId32" ref="F39"/>
    <hyperlink r:id="rId33" ref="F40"/>
    <hyperlink r:id="rId34" ref="F41"/>
    <hyperlink r:id="rId35" ref="F42"/>
    <hyperlink r:id="rId36" ref="F43"/>
    <hyperlink r:id="rId37" ref="F44"/>
    <hyperlink r:id="rId38" ref="F46"/>
    <hyperlink r:id="rId39" ref="F47"/>
    <hyperlink r:id="rId40" ref="F48"/>
    <hyperlink r:id="rId41" ref="F49"/>
    <hyperlink r:id="rId42" ref="F50"/>
    <hyperlink r:id="rId43" ref="F51"/>
    <hyperlink r:id="rId44" ref="F52"/>
    <hyperlink r:id="rId45" ref="F53"/>
    <hyperlink r:id="rId46" ref="F54"/>
    <hyperlink r:id="rId47" ref="F55"/>
    <hyperlink r:id="rId48" ref="F56"/>
    <hyperlink r:id="rId49" ref="F57"/>
    <hyperlink r:id="rId50" ref="F58"/>
    <hyperlink r:id="rId51" ref="F59"/>
    <hyperlink r:id="rId52" ref="F60"/>
    <hyperlink r:id="rId53" ref="F61"/>
    <hyperlink r:id="rId54" ref="F62"/>
    <hyperlink r:id="rId55" ref="F63"/>
    <hyperlink r:id="rId56" ref="F64"/>
    <hyperlink r:id="rId57" ref="F65"/>
    <hyperlink r:id="rId58" ref="F66"/>
    <hyperlink r:id="rId59" ref="F67"/>
    <hyperlink r:id="rId60" ref="F68"/>
    <hyperlink r:id="rId61" ref="F69"/>
    <hyperlink r:id="rId62" ref="F70"/>
    <hyperlink r:id="rId63" ref="F71"/>
    <hyperlink r:id="rId64" ref="F72"/>
    <hyperlink r:id="rId65" ref="F73"/>
    <hyperlink r:id="rId66" ref="F74"/>
    <hyperlink r:id="rId67" ref="F75"/>
    <hyperlink r:id="rId68" ref="F76"/>
    <hyperlink r:id="rId69" ref="F77"/>
    <hyperlink r:id="rId70" ref="F78"/>
    <hyperlink r:id="rId71" ref="F79"/>
    <hyperlink r:id="rId72" ref="F80"/>
    <hyperlink r:id="rId73" ref="F81"/>
    <hyperlink r:id="rId74" ref="F82"/>
    <hyperlink r:id="rId75" ref="F83"/>
    <hyperlink r:id="rId76" ref="B84"/>
    <hyperlink r:id="rId77" ref="F84"/>
    <hyperlink r:id="rId78" ref="F85"/>
    <hyperlink r:id="rId79" ref="F86"/>
    <hyperlink r:id="rId80" ref="F87"/>
    <hyperlink r:id="rId81" ref="F88"/>
    <hyperlink r:id="rId82" ref="F89"/>
    <hyperlink r:id="rId83" ref="F90"/>
    <hyperlink r:id="rId84" ref="F91"/>
    <hyperlink r:id="rId85" ref="F92"/>
    <hyperlink r:id="rId86" ref="F93"/>
    <hyperlink r:id="rId87" ref="F94"/>
    <hyperlink r:id="rId88" ref="F95"/>
    <hyperlink r:id="rId89" ref="F96"/>
    <hyperlink r:id="rId90" ref="F97"/>
    <hyperlink r:id="rId91" ref="F98"/>
    <hyperlink r:id="rId92" ref="F99"/>
    <hyperlink r:id="rId93" ref="F100"/>
    <hyperlink r:id="rId94" ref="F101"/>
    <hyperlink r:id="rId95" ref="F103"/>
    <hyperlink r:id="rId96" ref="F104"/>
    <hyperlink r:id="rId97" ref="F105"/>
    <hyperlink r:id="rId98" ref="F106"/>
    <hyperlink r:id="rId99" ref="F107"/>
    <hyperlink r:id="rId100" ref="F108"/>
    <hyperlink r:id="rId101" ref="F109"/>
    <hyperlink r:id="rId102" ref="F110"/>
    <hyperlink r:id="rId103" ref="F111"/>
    <hyperlink r:id="rId104" ref="F112"/>
    <hyperlink r:id="rId105" ref="F113"/>
    <hyperlink r:id="rId106" ref="F114"/>
    <hyperlink r:id="rId107" ref="F115"/>
    <hyperlink r:id="rId108" ref="F116"/>
    <hyperlink r:id="rId109" ref="F117"/>
    <hyperlink r:id="rId110" ref="F118"/>
    <hyperlink r:id="rId111" ref="F120"/>
    <hyperlink r:id="rId112" ref="B121"/>
    <hyperlink r:id="rId113" ref="F121"/>
    <hyperlink r:id="rId114" ref="F122"/>
    <hyperlink r:id="rId115" ref="F123"/>
    <hyperlink r:id="rId116" ref="F124"/>
    <hyperlink r:id="rId117" ref="F125"/>
    <hyperlink r:id="rId118" ref="F127"/>
    <hyperlink r:id="rId119" ref="F128"/>
    <hyperlink r:id="rId120" ref="F129"/>
    <hyperlink r:id="rId121" ref="F130"/>
    <hyperlink r:id="rId122" ref="F131"/>
    <hyperlink r:id="rId123" ref="F132"/>
    <hyperlink r:id="rId124" ref="F134"/>
    <hyperlink r:id="rId125" ref="F135"/>
    <hyperlink r:id="rId126" ref="F136"/>
    <hyperlink r:id="rId127" ref="F137"/>
    <hyperlink r:id="rId128" ref="F138"/>
    <hyperlink r:id="rId129" ref="F139"/>
    <hyperlink r:id="rId130" ref="F140"/>
    <hyperlink r:id="rId131" ref="F141"/>
    <hyperlink r:id="rId132" ref="F143"/>
    <hyperlink r:id="rId133" ref="F144"/>
    <hyperlink r:id="rId134" ref="F145"/>
    <hyperlink r:id="rId135" ref="F146"/>
    <hyperlink r:id="rId136" ref="F147"/>
    <hyperlink r:id="rId137" ref="F148"/>
    <hyperlink r:id="rId138" ref="F149"/>
    <hyperlink r:id="rId139" ref="F150"/>
    <hyperlink r:id="rId140" ref="F151"/>
    <hyperlink r:id="rId141" ref="F152"/>
    <hyperlink r:id="rId142" ref="F153"/>
    <hyperlink r:id="rId143" ref="F154"/>
    <hyperlink r:id="rId144" ref="F155"/>
    <hyperlink r:id="rId145" ref="F156"/>
    <hyperlink r:id="rId146" ref="F157"/>
    <hyperlink r:id="rId147" ref="F158"/>
    <hyperlink r:id="rId148" ref="F159"/>
    <hyperlink r:id="rId149" ref="F160"/>
    <hyperlink r:id="rId150" ref="F161"/>
    <hyperlink r:id="rId151" ref="F162"/>
    <hyperlink r:id="rId152" ref="F163"/>
    <hyperlink r:id="rId153" ref="F164"/>
    <hyperlink r:id="rId154" ref="F165"/>
    <hyperlink r:id="rId155" ref="F166"/>
    <hyperlink r:id="rId156" ref="F168"/>
    <hyperlink r:id="rId157" ref="F169"/>
    <hyperlink r:id="rId158" ref="F170"/>
    <hyperlink r:id="rId159" ref="F171"/>
    <hyperlink r:id="rId160" ref="F172"/>
    <hyperlink r:id="rId161" ref="F173"/>
    <hyperlink r:id="rId162" ref="F174"/>
    <hyperlink r:id="rId163" ref="F175"/>
    <hyperlink r:id="rId164" ref="F176"/>
    <hyperlink r:id="rId165" ref="F177"/>
    <hyperlink r:id="rId166" ref="F178"/>
    <hyperlink r:id="rId167" ref="F179"/>
    <hyperlink r:id="rId168" ref="F180"/>
    <hyperlink r:id="rId169" ref="F181"/>
    <hyperlink r:id="rId170" ref="F182"/>
    <hyperlink r:id="rId171" ref="F183"/>
    <hyperlink r:id="rId172" ref="F184"/>
    <hyperlink r:id="rId173" ref="F185"/>
    <hyperlink r:id="rId174" ref="F186"/>
    <hyperlink r:id="rId175" ref="F187"/>
    <hyperlink r:id="rId176" location="sthash.R4vbBcna.TpJMSIYS.dpbs" ref="F188"/>
    <hyperlink r:id="rId177" location="sthash.wqoy1LIv.dpbs" ref="F189"/>
    <hyperlink r:id="rId178" ref="F190"/>
    <hyperlink r:id="rId179" ref="F191"/>
    <hyperlink r:id="rId180" ref="F192"/>
    <hyperlink r:id="rId181" ref="F193"/>
    <hyperlink r:id="rId182" ref="F195"/>
    <hyperlink r:id="rId183" ref="F196"/>
    <hyperlink r:id="rId184" ref="F197"/>
    <hyperlink r:id="rId185" ref="F198"/>
    <hyperlink r:id="rId186" ref="F199"/>
    <hyperlink r:id="rId187" ref="C200"/>
    <hyperlink r:id="rId188" ref="F200"/>
    <hyperlink r:id="rId189" ref="C201"/>
    <hyperlink r:id="rId190" ref="F201"/>
    <hyperlink r:id="rId191" ref="C202"/>
    <hyperlink r:id="rId192" ref="F202"/>
    <hyperlink r:id="rId193" ref="F203"/>
    <hyperlink r:id="rId194" ref="F204"/>
    <hyperlink r:id="rId195" location="download&amp;from_embed" ref="F205"/>
    <hyperlink r:id="rId196" ref="F206"/>
    <hyperlink r:id="rId197" ref="F207"/>
    <hyperlink r:id="rId198" ref="F208"/>
    <hyperlink r:id="rId199" ref="F209"/>
    <hyperlink r:id="rId200" ref="F210"/>
    <hyperlink r:id="rId201" ref="F211"/>
    <hyperlink r:id="rId202" ref="F212"/>
    <hyperlink r:id="rId203" ref="F213"/>
    <hyperlink r:id="rId204" ref="F214"/>
    <hyperlink r:id="rId205" ref="F215"/>
    <hyperlink r:id="rId206" ref="F216"/>
    <hyperlink r:id="rId207" ref="B217"/>
    <hyperlink r:id="rId208" ref="F217"/>
    <hyperlink r:id="rId209" ref="F218"/>
    <hyperlink r:id="rId210" ref="F219"/>
    <hyperlink r:id="rId211" ref="F220"/>
    <hyperlink r:id="rId212" ref="F221"/>
    <hyperlink r:id="rId213" ref="F222"/>
    <hyperlink r:id="rId214" ref="F223"/>
    <hyperlink r:id="rId215" ref="F224"/>
    <hyperlink r:id="rId216" ref="F225"/>
    <hyperlink r:id="rId217" ref="F226"/>
    <hyperlink r:id="rId218" ref="F227"/>
    <hyperlink r:id="rId219" ref="F228"/>
    <hyperlink r:id="rId220" ref="F229"/>
    <hyperlink r:id="rId221" ref="F230"/>
    <hyperlink r:id="rId222" ref="F231"/>
    <hyperlink r:id="rId223" ref="F233"/>
    <hyperlink r:id="rId224" ref="F234"/>
    <hyperlink r:id="rId225" ref="F235"/>
    <hyperlink r:id="rId226" ref="F236"/>
    <hyperlink r:id="rId227" ref="F237"/>
    <hyperlink r:id="rId228" ref="F238"/>
    <hyperlink r:id="rId229" ref="F239"/>
    <hyperlink r:id="rId230" ref="F240"/>
    <hyperlink r:id="rId231" ref="F242"/>
    <hyperlink r:id="rId232" ref="F243"/>
    <hyperlink r:id="rId233" ref="F244"/>
    <hyperlink r:id="rId234" ref="F245"/>
    <hyperlink r:id="rId235" ref="F246"/>
    <hyperlink r:id="rId236" ref="F247"/>
    <hyperlink r:id="rId237" ref="F248"/>
    <hyperlink r:id="rId238" ref="F249"/>
    <hyperlink r:id="rId239" ref="F250"/>
    <hyperlink r:id="rId240" ref="F251"/>
    <hyperlink r:id="rId241" location="/13th/" ref="F252"/>
    <hyperlink r:id="rId242" ref="F253"/>
    <hyperlink r:id="rId243" ref="F254"/>
    <hyperlink r:id="rId244" ref="F255"/>
    <hyperlink r:id="rId245" ref="F257"/>
    <hyperlink r:id="rId246" ref="F259"/>
    <hyperlink r:id="rId247" ref="F260"/>
    <hyperlink r:id="rId248" ref="F261"/>
    <hyperlink r:id="rId249" ref="F262"/>
    <hyperlink r:id="rId250" ref="F263"/>
    <hyperlink r:id="rId251" ref="F264"/>
    <hyperlink r:id="rId252" ref="F265"/>
    <hyperlink r:id="rId253" ref="F266"/>
    <hyperlink r:id="rId254" location="download&amp;from_embed" ref="F267"/>
    <hyperlink r:id="rId255" ref="F268"/>
    <hyperlink r:id="rId256" ref="F269"/>
    <hyperlink r:id="rId257" location="mandela" ref="F270"/>
    <hyperlink r:id="rId258" ref="F271"/>
    <hyperlink r:id="rId259" ref="F272"/>
    <hyperlink r:id="rId260" ref="F273"/>
    <hyperlink r:id="rId261" ref="F274"/>
    <hyperlink r:id="rId262" ref="F275"/>
    <hyperlink r:id="rId263" ref="F276"/>
    <hyperlink r:id="rId264" ref="F277"/>
    <hyperlink r:id="rId265" ref="F278"/>
    <hyperlink r:id="rId266" ref="F279"/>
    <hyperlink r:id="rId267" ref="F280"/>
    <hyperlink r:id="rId268" ref="F281"/>
    <hyperlink r:id="rId269" ref="F282"/>
    <hyperlink r:id="rId270" ref="F283"/>
    <hyperlink r:id="rId271" location="sthash.tmRqn8Va.rzxxklbn.dpbs" ref="F284"/>
    <hyperlink r:id="rId272" ref="F285"/>
    <hyperlink r:id="rId273" ref="F286"/>
    <hyperlink r:id="rId274" ref="F287"/>
    <hyperlink r:id="rId275" ref="F288"/>
    <hyperlink r:id="rId276" ref="F289"/>
    <hyperlink r:id="rId277" ref="B290"/>
    <hyperlink r:id="rId278" ref="F290"/>
    <hyperlink r:id="rId279" location="sthash.qQPK2bag.dpbs" ref="F292"/>
    <hyperlink r:id="rId280" ref="F293"/>
    <hyperlink r:id="rId281" ref="F294"/>
    <hyperlink r:id="rId282" ref="F295"/>
    <hyperlink r:id="rId283" ref="F296"/>
    <hyperlink r:id="rId284" ref="F297"/>
    <hyperlink r:id="rId285" ref="F298"/>
    <hyperlink r:id="rId286" ref="F299"/>
    <hyperlink r:id="rId287" ref="F300"/>
    <hyperlink r:id="rId288" ref="F301"/>
    <hyperlink r:id="rId289" ref="F302"/>
    <hyperlink r:id="rId290" ref="F303"/>
    <hyperlink r:id="rId291" ref="F304"/>
    <hyperlink r:id="rId292" ref="F305"/>
    <hyperlink r:id="rId293" ref="F306"/>
    <hyperlink r:id="rId294" ref="F307"/>
    <hyperlink r:id="rId295" ref="F308"/>
    <hyperlink r:id="rId296" ref="F309"/>
    <hyperlink r:id="rId297" ref="F310"/>
  </hyperlinks>
  <printOptions gridLines="1" horizontalCentered="1"/>
  <pageMargins bottom="0.75" footer="0.0" header="0.0" left="0.7" right="0.7" top="0.75"/>
  <pageSetup fitToHeight="0" paperSize="9" cellComments="atEnd" orientation="portrait" pageOrder="overThenDown"/>
  <drawing r:id="rId298"/>
  <tableParts count="2">
    <tablePart r:id="rId301"/>
    <tablePart r:id="rId302"/>
  </tableParts>
</worksheet>
</file>